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0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unty (2) &amp; Dist Jdg" sheetId="7" r:id="rId7"/>
    <sheet name="Precinct" sheetId="8" r:id="rId8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County'!$1:$6</definedName>
    <definedName name="_xlnm.Print_Titles" localSheetId="2">'Sec St - St Treas'!$A:$A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<sst xmlns="http://schemas.openxmlformats.org/spreadsheetml/2006/main" count="329" uniqueCount="163">
  <si>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</si>
  <si>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</si>
  <si>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</si>
  <si>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</si>
  <si>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</si>
  <si>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</si>
  <si>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</si>
  <si>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</si>
  <si>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</si>
  <si>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</si>
  <si>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</si>
  <si>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</si>
  <si>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</si>
  <si>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</si>
  <si>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</si>
  <si>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</si>
  <si>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</si>
  <si>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</si>
  <si>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</si>
  <si>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</si>
  <si>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</si>
  <si>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</si>
  <si>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</si>
  <si>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</si>
  <si>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</si>
  <si>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</si>
  <si>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</si>
  <si>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</si>
  <si>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</si>
  <si>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</si>
  <si>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</si>
  <si>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</si>
  <si>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</si>
  <si>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</si>
  <si>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</si>
  <si>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</si>
  <si>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</si>
  <si>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</si>
  <si>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</si>
  <si>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</si>
  <si>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</si>
  <si>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</si>
  <si>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</si>
  <si>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</si>
  <si>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</si>
  <si>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</si>
  <si>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</si>
  <si>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</si>
  <si>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</si>
  <si>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</si>
  <si>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</si>
  <si>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</si>
  <si>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</si>
  <si>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</si>
  <si>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</si>
  <si>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</si>
  <si>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</si>
  <si>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</si>
  <si>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</si>
  <si>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</si>
  <si>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</si>
  <si>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</si>
  <si>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</si>
  <si>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</si>
  <si>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</si>
  <si>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</si>
  <si>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</si>
  <si>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</si>
  <si>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</si>
  <si>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</si>
  <si>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</si>
  <si>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</si>
  <si>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</si>
  <si>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</si>
  <si>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</si>
  <si>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</si>
  <si>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</si>
  <si>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</si>
  <si>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</si>
  <si>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</si>
  <si>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</si>
  <si>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</si>
  <si>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</si>
  <si>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</si>
  <si>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</si>
  <si>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</si>
  <si>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</si>
  <si>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</si>
  <si>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</si>
  <si>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</si>
  <si>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</si>
  <si>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</si>
  <si>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Democratic</t>
  </si>
  <si>
    <t>Holli Woodings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</si>
  <si>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</si>
  <si>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</si>
  <si>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</si>
  <si>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</si>
  <si>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</si>
  <si>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</si>
  <si>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</si>
  <si>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</si>
  <si>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10 Tensed</t>
  </si>
  <si>
    <t>11 Townsite</t>
  </si>
  <si>
    <t>LEGISLATIVE DIST 5</t>
  </si>
  <si>
    <t>Dan J Schmidt</t>
  </si>
  <si>
    <t>John Carlson</t>
  </si>
  <si>
    <t>Paulette E. Jordan</t>
  </si>
  <si>
    <t>Lucinda L. Agidius</t>
  </si>
  <si>
    <t>James C. "Jim" Minser</t>
  </si>
  <si>
    <t>Gary Osborn</t>
  </si>
  <si>
    <t>Caroline Nilsson Troy</t>
  </si>
  <si>
    <t>Jack A. Buell</t>
  </si>
  <si>
    <t>Marilyn J. Barker</t>
  </si>
  <si>
    <t>Deanna Bramblett</t>
  </si>
  <si>
    <t>Sara Renner</t>
  </si>
  <si>
    <t>Donna Spier</t>
  </si>
  <si>
    <t>Ronald L. Hodge</t>
  </si>
  <si>
    <t>DISTRICT #1</t>
  </si>
  <si>
    <t>Barbara Buchanan</t>
  </si>
  <si>
    <t>Judge Buchanan</t>
  </si>
  <si>
    <t>Judge Simpson</t>
  </si>
  <si>
    <t>Judge Gibler</t>
  </si>
  <si>
    <t>Judge Mitchell</t>
  </si>
  <si>
    <t>Judge Haynes</t>
  </si>
  <si>
    <t>Judge Christensen</t>
  </si>
  <si>
    <t>Benjamin R. Simpson</t>
  </si>
  <si>
    <t>Fred M. Gibler</t>
  </si>
  <si>
    <t>John T. Mitchell</t>
  </si>
  <si>
    <t>Lansing L. Haynes</t>
  </si>
  <si>
    <t>Richard S. Christensen</t>
  </si>
  <si>
    <t>Benewah</t>
  </si>
  <si>
    <t>Center</t>
  </si>
  <si>
    <t>College</t>
  </si>
  <si>
    <t>Emida</t>
  </si>
  <si>
    <t>Fernwood</t>
  </si>
  <si>
    <t>Plummer</t>
  </si>
  <si>
    <t>Santa</t>
  </si>
  <si>
    <t>St. Maries</t>
  </si>
  <si>
    <t>Tensed</t>
  </si>
  <si>
    <t>Townsite</t>
  </si>
  <si>
    <t>John Ferris</t>
  </si>
  <si>
    <t>Carey Grubham</t>
  </si>
  <si>
    <t>Pam Secord (Kaynor)</t>
  </si>
  <si>
    <t>Doug Strong</t>
  </si>
  <si>
    <t>Dawn Marie Weber</t>
  </si>
  <si>
    <t>Lloyd Agte</t>
  </si>
  <si>
    <t>J. Russell Lowry</t>
  </si>
  <si>
    <t>Gretchen J. Teufen</t>
  </si>
  <si>
    <t>Dale R. Hawkins</t>
  </si>
  <si>
    <t>Hari Heath</t>
  </si>
  <si>
    <t>Carol Ryan</t>
  </si>
  <si>
    <t xml:space="preserve">Republican </t>
  </si>
  <si>
    <t>Wendell Vannatter</t>
  </si>
  <si>
    <t>Albert L. Halverson</t>
  </si>
  <si>
    <t>Wayne Glassman</t>
  </si>
  <si>
    <t>Kay Sather</t>
  </si>
  <si>
    <t>Tiffani Clark</t>
  </si>
  <si>
    <t>9 St. Maries</t>
  </si>
  <si>
    <t>Philip R. Lampert</t>
  </si>
  <si>
    <t>Joel Newsom</t>
  </si>
  <si>
    <t>Carole Harwood</t>
  </si>
  <si>
    <t>Sally Porter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</si>
</sst>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57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6" fillId="0" borderId="44" xfId="0" applyFont="1" applyFill="1" applyBorder="1" applyAlignment="1" applyProtection="1">
      <alignment/>
      <protection/>
    </xf>
    <xf numFmtId="0" fontId="6" fillId="0" borderId="44" xfId="0" applyFont="1" applyBorder="1" applyAlignment="1">
      <alignment/>
    </xf>
    <xf numFmtId="0" fontId="6" fillId="0" borderId="57" xfId="0" applyFont="1" applyFill="1" applyBorder="1" applyAlignment="1" applyProtection="1">
      <alignment horizontal="left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60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61" xfId="0" applyNumberFormat="1" applyFont="1" applyFill="1" applyBorder="1" applyAlignment="1" applyProtection="1">
      <alignment horizontal="center"/>
      <protection locked="0"/>
    </xf>
    <xf numFmtId="3" fontId="6" fillId="0" borderId="62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1" width="9.28125" style="24" bestFit="1" customWidth="1"/>
    <col min="2" max="5" width="8.7109375" style="24" customWidth="1"/>
    <col min="6" max="12" width="8.7109375" style="46" customWidth="1"/>
    <col min="13" max="16384" width="9.140625" style="16" customWidth="1"/>
  </cols>
  <sheetData>
    <row r="1" spans="1:12" ht="13.5">
      <c r="A1" s="33"/>
      <c r="B1" s="59"/>
      <c r="C1" s="60"/>
      <c r="D1" s="60"/>
      <c r="E1" s="62"/>
      <c r="F1" s="137" t="s">
        <v>57</v>
      </c>
      <c r="G1" s="137"/>
      <c r="H1" s="137"/>
      <c r="I1" s="137"/>
      <c r="J1" s="137"/>
      <c r="K1" s="137"/>
      <c r="L1" s="137"/>
    </row>
    <row r="2" spans="1:12" s="35" customFormat="1" ht="13.5">
      <c r="A2" s="34"/>
      <c r="B2" s="134" t="s">
        <v>57</v>
      </c>
      <c r="C2" s="135"/>
      <c r="D2" s="135"/>
      <c r="E2" s="136"/>
      <c r="F2" s="134" t="s">
        <v>59</v>
      </c>
      <c r="G2" s="135"/>
      <c r="H2" s="135"/>
      <c r="I2" s="135"/>
      <c r="J2" s="135"/>
      <c r="K2" s="135"/>
      <c r="L2" s="136"/>
    </row>
    <row r="3" spans="1:12" s="35" customFormat="1" ht="13.5">
      <c r="A3" s="36"/>
      <c r="B3" s="131" t="s">
        <v>58</v>
      </c>
      <c r="C3" s="132"/>
      <c r="D3" s="132"/>
      <c r="E3" s="133"/>
      <c r="F3" s="131" t="s">
        <v>51</v>
      </c>
      <c r="G3" s="132"/>
      <c r="H3" s="132"/>
      <c r="I3" s="132"/>
      <c r="J3" s="132"/>
      <c r="K3" s="132"/>
      <c r="L3" s="133"/>
    </row>
    <row r="4" spans="1:12" ht="13.5" customHeight="1">
      <c r="A4" s="37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7" customFormat="1" ht="87.75" customHeight="1" thickBot="1">
      <c r="A5" s="102" t="s">
        <v>16</v>
      </c>
      <c r="B5" s="103" t="s">
        <v>43</v>
      </c>
      <c r="C5" s="103" t="s">
        <v>60</v>
      </c>
      <c r="D5" s="103" t="s">
        <v>61</v>
      </c>
      <c r="E5" s="103" t="s">
        <v>62</v>
      </c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53</v>
      </c>
      <c r="K5" s="103" t="s">
        <v>67</v>
      </c>
      <c r="L5" s="103" t="s">
        <v>68</v>
      </c>
    </row>
    <row r="6" spans="1:12" s="17" customFormat="1" ht="13.5" customHeight="1" thickBot="1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1:12" s="21" customFormat="1" ht="13.5">
      <c r="A7" s="76" t="s">
        <v>94</v>
      </c>
      <c r="B7" s="122">
        <v>2</v>
      </c>
      <c r="C7" s="128">
        <v>12</v>
      </c>
      <c r="D7" s="122">
        <v>9</v>
      </c>
      <c r="E7" s="128">
        <v>38</v>
      </c>
      <c r="F7" s="41">
        <v>2</v>
      </c>
      <c r="G7" s="31">
        <v>12</v>
      </c>
      <c r="H7" s="64">
        <v>4</v>
      </c>
      <c r="I7" s="64">
        <v>1</v>
      </c>
      <c r="J7" s="64">
        <v>35</v>
      </c>
      <c r="K7" s="64">
        <v>4</v>
      </c>
      <c r="L7" s="31">
        <v>4</v>
      </c>
    </row>
    <row r="8" spans="1:12" s="21" customFormat="1" ht="13.5">
      <c r="A8" s="1" t="s">
        <v>95</v>
      </c>
      <c r="B8" s="122">
        <v>9</v>
      </c>
      <c r="C8" s="128">
        <v>16</v>
      </c>
      <c r="D8" s="122">
        <v>9</v>
      </c>
      <c r="E8" s="128">
        <v>51</v>
      </c>
      <c r="F8" s="41">
        <v>5</v>
      </c>
      <c r="G8" s="31">
        <v>25</v>
      </c>
      <c r="H8" s="64">
        <v>0</v>
      </c>
      <c r="I8" s="64">
        <v>5</v>
      </c>
      <c r="J8" s="64">
        <v>54</v>
      </c>
      <c r="K8" s="64">
        <v>2</v>
      </c>
      <c r="L8" s="31">
        <v>0</v>
      </c>
    </row>
    <row r="9" spans="1:12" s="21" customFormat="1" ht="13.5">
      <c r="A9" s="1" t="s">
        <v>96</v>
      </c>
      <c r="B9" s="122">
        <v>7</v>
      </c>
      <c r="C9" s="128">
        <v>12</v>
      </c>
      <c r="D9" s="122">
        <v>10</v>
      </c>
      <c r="E9" s="128">
        <v>45</v>
      </c>
      <c r="F9" s="41">
        <v>6</v>
      </c>
      <c r="G9" s="31">
        <v>16</v>
      </c>
      <c r="H9" s="64">
        <v>0</v>
      </c>
      <c r="I9" s="64">
        <v>0</v>
      </c>
      <c r="J9" s="64">
        <v>46</v>
      </c>
      <c r="K9" s="64">
        <v>3</v>
      </c>
      <c r="L9" s="31">
        <v>6</v>
      </c>
    </row>
    <row r="10" spans="1:12" s="21" customFormat="1" ht="13.5">
      <c r="A10" s="1" t="s">
        <v>97</v>
      </c>
      <c r="B10" s="122">
        <v>3</v>
      </c>
      <c r="C10" s="128">
        <v>14</v>
      </c>
      <c r="D10" s="122">
        <v>18</v>
      </c>
      <c r="E10" s="128">
        <v>25</v>
      </c>
      <c r="F10" s="41">
        <v>5</v>
      </c>
      <c r="G10" s="31">
        <v>13</v>
      </c>
      <c r="H10" s="64">
        <v>2</v>
      </c>
      <c r="I10" s="64">
        <v>2</v>
      </c>
      <c r="J10" s="64">
        <v>35</v>
      </c>
      <c r="K10" s="64">
        <v>2</v>
      </c>
      <c r="L10" s="31">
        <v>3</v>
      </c>
    </row>
    <row r="11" spans="1:12" s="21" customFormat="1" ht="13.5">
      <c r="A11" s="1" t="s">
        <v>98</v>
      </c>
      <c r="B11" s="122">
        <v>3</v>
      </c>
      <c r="C11" s="128">
        <v>11</v>
      </c>
      <c r="D11" s="122">
        <v>18</v>
      </c>
      <c r="E11" s="128">
        <v>29</v>
      </c>
      <c r="F11" s="41">
        <v>4</v>
      </c>
      <c r="G11" s="31">
        <v>10</v>
      </c>
      <c r="H11" s="64">
        <v>0</v>
      </c>
      <c r="I11" s="64">
        <v>2</v>
      </c>
      <c r="J11" s="64">
        <v>38</v>
      </c>
      <c r="K11" s="64">
        <v>6</v>
      </c>
      <c r="L11" s="31">
        <v>3</v>
      </c>
    </row>
    <row r="12" spans="1:12" s="21" customFormat="1" ht="13.5">
      <c r="A12" s="1" t="s">
        <v>99</v>
      </c>
      <c r="B12" s="122">
        <v>7</v>
      </c>
      <c r="C12" s="128">
        <v>20</v>
      </c>
      <c r="D12" s="122">
        <v>23</v>
      </c>
      <c r="E12" s="128">
        <v>88</v>
      </c>
      <c r="F12" s="41">
        <v>6</v>
      </c>
      <c r="G12" s="31">
        <v>23</v>
      </c>
      <c r="H12" s="64">
        <v>7</v>
      </c>
      <c r="I12" s="64">
        <v>5</v>
      </c>
      <c r="J12" s="64">
        <v>82</v>
      </c>
      <c r="K12" s="64">
        <v>8</v>
      </c>
      <c r="L12" s="31">
        <v>5</v>
      </c>
    </row>
    <row r="13" spans="1:12" s="21" customFormat="1" ht="13.5">
      <c r="A13" s="1" t="s">
        <v>100</v>
      </c>
      <c r="B13" s="122">
        <v>3</v>
      </c>
      <c r="C13" s="128">
        <v>10</v>
      </c>
      <c r="D13" s="122">
        <v>9</v>
      </c>
      <c r="E13" s="128">
        <v>62</v>
      </c>
      <c r="F13" s="41">
        <v>1</v>
      </c>
      <c r="G13" s="31">
        <v>14</v>
      </c>
      <c r="H13" s="64">
        <v>5</v>
      </c>
      <c r="I13" s="64">
        <v>0</v>
      </c>
      <c r="J13" s="64">
        <v>69</v>
      </c>
      <c r="K13" s="64">
        <v>1</v>
      </c>
      <c r="L13" s="31">
        <v>2</v>
      </c>
    </row>
    <row r="14" spans="1:12" s="21" customFormat="1" ht="13.5">
      <c r="A14" s="1" t="s">
        <v>101</v>
      </c>
      <c r="B14" s="122">
        <v>0</v>
      </c>
      <c r="C14" s="128">
        <v>0</v>
      </c>
      <c r="D14" s="122">
        <v>4</v>
      </c>
      <c r="E14" s="128">
        <v>6</v>
      </c>
      <c r="F14" s="41">
        <v>0</v>
      </c>
      <c r="G14" s="31">
        <v>0</v>
      </c>
      <c r="H14" s="64">
        <v>0</v>
      </c>
      <c r="I14" s="64">
        <v>1</v>
      </c>
      <c r="J14" s="64">
        <v>10</v>
      </c>
      <c r="K14" s="64">
        <v>0</v>
      </c>
      <c r="L14" s="31">
        <v>0</v>
      </c>
    </row>
    <row r="15" spans="1:12" s="21" customFormat="1" ht="13.5">
      <c r="A15" s="1" t="s">
        <v>158</v>
      </c>
      <c r="B15" s="122">
        <v>8</v>
      </c>
      <c r="C15" s="128">
        <v>27</v>
      </c>
      <c r="D15" s="122">
        <v>27</v>
      </c>
      <c r="E15" s="128">
        <v>107</v>
      </c>
      <c r="F15" s="41">
        <v>4</v>
      </c>
      <c r="G15" s="31">
        <v>34</v>
      </c>
      <c r="H15" s="64">
        <v>11</v>
      </c>
      <c r="I15" s="64">
        <v>2</v>
      </c>
      <c r="J15" s="64">
        <v>106</v>
      </c>
      <c r="K15" s="64">
        <v>7</v>
      </c>
      <c r="L15" s="31">
        <v>6</v>
      </c>
    </row>
    <row r="16" spans="1:12" s="43" customFormat="1" ht="13.5">
      <c r="A16" s="1" t="s">
        <v>102</v>
      </c>
      <c r="B16" s="122">
        <v>7</v>
      </c>
      <c r="C16" s="128">
        <v>17</v>
      </c>
      <c r="D16" s="122">
        <v>20</v>
      </c>
      <c r="E16" s="128">
        <v>59</v>
      </c>
      <c r="F16" s="41">
        <v>6</v>
      </c>
      <c r="G16" s="31">
        <v>18</v>
      </c>
      <c r="H16" s="64">
        <v>1</v>
      </c>
      <c r="I16" s="64">
        <v>2</v>
      </c>
      <c r="J16" s="64">
        <v>74</v>
      </c>
      <c r="K16" s="64">
        <v>2</v>
      </c>
      <c r="L16" s="31">
        <v>7</v>
      </c>
    </row>
    <row r="17" spans="1:12" s="43" customFormat="1" ht="13.5">
      <c r="A17" s="1" t="s">
        <v>103</v>
      </c>
      <c r="B17" s="122">
        <v>3</v>
      </c>
      <c r="C17" s="128">
        <v>29</v>
      </c>
      <c r="D17" s="122">
        <v>17</v>
      </c>
      <c r="E17" s="128">
        <v>72</v>
      </c>
      <c r="F17" s="41">
        <v>9</v>
      </c>
      <c r="G17" s="31">
        <v>28</v>
      </c>
      <c r="H17" s="64">
        <v>4</v>
      </c>
      <c r="I17" s="64">
        <v>5</v>
      </c>
      <c r="J17" s="64">
        <v>68</v>
      </c>
      <c r="K17" s="64">
        <v>2</v>
      </c>
      <c r="L17" s="31">
        <v>12</v>
      </c>
    </row>
    <row r="18" spans="1:12" ht="13.5">
      <c r="A18" s="9" t="s">
        <v>0</v>
      </c>
      <c r="B18" s="25">
        <f>SUM(B7:B17)</f>
        <v>52</v>
      </c>
      <c r="C18" s="25">
        <f aca="true" t="shared" si="0" ref="C18:L18">SUM(C7:C17)</f>
        <v>168</v>
      </c>
      <c r="D18" s="25">
        <f t="shared" si="0"/>
        <v>164</v>
      </c>
      <c r="E18" s="25">
        <f t="shared" si="0"/>
        <v>582</v>
      </c>
      <c r="F18" s="25">
        <f t="shared" si="0"/>
        <v>48</v>
      </c>
      <c r="G18" s="25">
        <f t="shared" si="0"/>
        <v>193</v>
      </c>
      <c r="H18" s="25">
        <f t="shared" si="0"/>
        <v>34</v>
      </c>
      <c r="I18" s="25">
        <f t="shared" si="0"/>
        <v>25</v>
      </c>
      <c r="J18" s="25">
        <f t="shared" si="0"/>
        <v>617</v>
      </c>
      <c r="K18" s="25">
        <f t="shared" si="0"/>
        <v>37</v>
      </c>
      <c r="L18" s="25">
        <f t="shared" si="0"/>
        <v>48</v>
      </c>
    </row>
    <row r="19" spans="1:12" ht="13.5">
      <c r="A19" s="45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</sheetData>
  <sheetProtection selectLockedCells="1"/>
  <mergeCells count="6">
    <mergeCell ref="B3:E3"/>
    <mergeCell ref="B2:E2"/>
    <mergeCell ref="F1:L1"/>
    <mergeCell ref="F2:L2"/>
    <mergeCell ref="F3:L3"/>
    <mergeCell ref="A6:L6"/>
  </mergeCells>
  <printOptions horizontalCentered="1"/>
  <pageMargins left="1" right="0.5" top="1" bottom="0.5" header="0.5" footer="0.35"/>
  <pageSetup orientation="landscape" pageOrder="overThenDown" r:id="rId1"/>
  <headerFooter alignWithMargins="0">
    <oddHeader>&amp;C&amp;"Helv,Bold"BENEWAH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zoomScalePageLayoutView="0" workbookViewId="0" topLeftCell="A1">
      <selection activeCell="J17" sqref="J17"/>
    </sheetView>
  </sheetViews>
  <sheetFormatPr defaultColWidth="9.140625" defaultRowHeight="12.75"/>
  <cols>
    <col min="1" max="1" width="9.28125" style="24" bestFit="1" customWidth="1"/>
    <col min="2" max="5" width="8.7109375" style="24" customWidth="1"/>
    <col min="6" max="12" width="8.7109375" style="46" customWidth="1"/>
    <col min="13" max="16384" width="9.140625" style="16" customWidth="1"/>
  </cols>
  <sheetData>
    <row r="1" spans="1:11" ht="13.5">
      <c r="A1" s="33"/>
      <c r="B1" s="141"/>
      <c r="C1" s="142"/>
      <c r="D1" s="142"/>
      <c r="E1" s="142"/>
      <c r="F1" s="142"/>
      <c r="G1" s="143"/>
      <c r="H1" s="144" t="s">
        <v>1</v>
      </c>
      <c r="I1" s="145"/>
      <c r="J1" s="146"/>
      <c r="K1" s="86"/>
    </row>
    <row r="2" spans="1:11" ht="13.5">
      <c r="A2" s="36"/>
      <c r="B2" s="131" t="s">
        <v>2</v>
      </c>
      <c r="C2" s="132"/>
      <c r="D2" s="132"/>
      <c r="E2" s="132"/>
      <c r="F2" s="132"/>
      <c r="G2" s="132"/>
      <c r="H2" s="131" t="s">
        <v>2</v>
      </c>
      <c r="I2" s="132"/>
      <c r="J2" s="133"/>
      <c r="K2" s="80"/>
    </row>
    <row r="3" spans="1:12" ht="13.5">
      <c r="A3" s="37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87.75" customHeight="1" thickBot="1">
      <c r="A4" s="38" t="s">
        <v>16</v>
      </c>
      <c r="B4" s="7" t="s">
        <v>69</v>
      </c>
      <c r="C4" s="7" t="s">
        <v>70</v>
      </c>
      <c r="D4" s="7" t="s">
        <v>19</v>
      </c>
      <c r="E4" s="7" t="s">
        <v>52</v>
      </c>
      <c r="F4" s="7" t="s">
        <v>71</v>
      </c>
      <c r="G4" s="7" t="s">
        <v>44</v>
      </c>
      <c r="H4" s="7" t="s">
        <v>72</v>
      </c>
      <c r="I4" s="7" t="s">
        <v>73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94</v>
      </c>
      <c r="B6" s="39">
        <v>7</v>
      </c>
      <c r="C6" s="27">
        <v>7</v>
      </c>
      <c r="D6" s="39">
        <v>1</v>
      </c>
      <c r="E6" s="63">
        <v>2</v>
      </c>
      <c r="F6" s="40">
        <v>28</v>
      </c>
      <c r="G6" s="27">
        <v>17</v>
      </c>
      <c r="H6" s="26">
        <v>14</v>
      </c>
      <c r="I6" s="39">
        <v>37</v>
      </c>
      <c r="J6" s="27">
        <v>11</v>
      </c>
      <c r="K6" s="16"/>
      <c r="L6" s="16"/>
    </row>
    <row r="7" spans="1:12" ht="13.5">
      <c r="A7" s="1" t="s">
        <v>95</v>
      </c>
      <c r="B7" s="41">
        <v>13</v>
      </c>
      <c r="C7" s="31">
        <v>12</v>
      </c>
      <c r="D7" s="41">
        <v>1</v>
      </c>
      <c r="E7" s="64">
        <v>2</v>
      </c>
      <c r="F7" s="42">
        <v>56</v>
      </c>
      <c r="G7" s="31">
        <v>6</v>
      </c>
      <c r="H7" s="30">
        <v>20</v>
      </c>
      <c r="I7" s="41">
        <v>52</v>
      </c>
      <c r="J7" s="31">
        <v>11</v>
      </c>
      <c r="K7" s="16"/>
      <c r="L7" s="16"/>
    </row>
    <row r="8" spans="1:12" ht="13.5">
      <c r="A8" s="1" t="s">
        <v>96</v>
      </c>
      <c r="B8" s="41">
        <v>7</v>
      </c>
      <c r="C8" s="31">
        <v>9</v>
      </c>
      <c r="D8" s="41">
        <v>0</v>
      </c>
      <c r="E8" s="64">
        <v>2</v>
      </c>
      <c r="F8" s="42">
        <v>37</v>
      </c>
      <c r="G8" s="31">
        <v>17</v>
      </c>
      <c r="H8" s="30">
        <v>14</v>
      </c>
      <c r="I8" s="41">
        <v>29</v>
      </c>
      <c r="J8" s="31">
        <v>26</v>
      </c>
      <c r="K8" s="16"/>
      <c r="L8" s="16"/>
    </row>
    <row r="9" spans="1:12" ht="13.5">
      <c r="A9" s="1" t="s">
        <v>97</v>
      </c>
      <c r="B9" s="41">
        <v>7</v>
      </c>
      <c r="C9" s="31">
        <v>9</v>
      </c>
      <c r="D9" s="41">
        <v>0</v>
      </c>
      <c r="E9" s="64">
        <v>0</v>
      </c>
      <c r="F9" s="42">
        <v>36</v>
      </c>
      <c r="G9" s="31">
        <v>11</v>
      </c>
      <c r="H9" s="30">
        <v>15</v>
      </c>
      <c r="I9" s="41">
        <v>36</v>
      </c>
      <c r="J9" s="31">
        <v>8</v>
      </c>
      <c r="K9" s="16"/>
      <c r="L9" s="16"/>
    </row>
    <row r="10" spans="1:12" ht="13.5">
      <c r="A10" s="1" t="s">
        <v>98</v>
      </c>
      <c r="B10" s="41">
        <v>7</v>
      </c>
      <c r="C10" s="31">
        <v>7</v>
      </c>
      <c r="D10" s="41">
        <v>0</v>
      </c>
      <c r="E10" s="64">
        <v>1</v>
      </c>
      <c r="F10" s="42">
        <v>38</v>
      </c>
      <c r="G10" s="31">
        <v>12</v>
      </c>
      <c r="H10" s="30">
        <v>13</v>
      </c>
      <c r="I10" s="41">
        <v>40</v>
      </c>
      <c r="J10" s="31">
        <v>8</v>
      </c>
      <c r="K10" s="16"/>
      <c r="L10" s="16"/>
    </row>
    <row r="11" spans="1:12" ht="13.5">
      <c r="A11" s="1" t="s">
        <v>99</v>
      </c>
      <c r="B11" s="41">
        <v>8</v>
      </c>
      <c r="C11" s="31">
        <v>19</v>
      </c>
      <c r="D11" s="41">
        <v>3</v>
      </c>
      <c r="E11" s="64">
        <v>6</v>
      </c>
      <c r="F11" s="42">
        <v>53</v>
      </c>
      <c r="G11" s="31">
        <v>48</v>
      </c>
      <c r="H11" s="30">
        <v>25</v>
      </c>
      <c r="I11" s="41">
        <v>56</v>
      </c>
      <c r="J11" s="31">
        <v>49</v>
      </c>
      <c r="K11" s="16"/>
      <c r="L11" s="16"/>
    </row>
    <row r="12" spans="1:12" ht="13.5">
      <c r="A12" s="1" t="s">
        <v>100</v>
      </c>
      <c r="B12" s="41">
        <v>5</v>
      </c>
      <c r="C12" s="31">
        <v>8</v>
      </c>
      <c r="D12" s="41">
        <v>0</v>
      </c>
      <c r="E12" s="64">
        <v>0</v>
      </c>
      <c r="F12" s="42">
        <v>73</v>
      </c>
      <c r="G12" s="31">
        <v>10</v>
      </c>
      <c r="H12" s="30">
        <v>12</v>
      </c>
      <c r="I12" s="41">
        <v>69</v>
      </c>
      <c r="J12" s="31">
        <v>8</v>
      </c>
      <c r="K12" s="16"/>
      <c r="L12" s="16"/>
    </row>
    <row r="13" spans="1:12" ht="13.5">
      <c r="A13" s="1" t="s">
        <v>101</v>
      </c>
      <c r="B13" s="41">
        <v>0</v>
      </c>
      <c r="C13" s="31">
        <v>0</v>
      </c>
      <c r="D13" s="41">
        <v>0</v>
      </c>
      <c r="E13" s="64">
        <v>0</v>
      </c>
      <c r="F13" s="42">
        <v>9</v>
      </c>
      <c r="G13" s="31">
        <v>2</v>
      </c>
      <c r="H13" s="30">
        <v>0</v>
      </c>
      <c r="I13" s="41">
        <v>7</v>
      </c>
      <c r="J13" s="31">
        <v>2</v>
      </c>
      <c r="K13" s="16"/>
      <c r="L13" s="16"/>
    </row>
    <row r="14" spans="1:12" ht="13.5">
      <c r="A14" s="1" t="s">
        <v>158</v>
      </c>
      <c r="B14" s="41">
        <v>20</v>
      </c>
      <c r="C14" s="31">
        <v>17</v>
      </c>
      <c r="D14" s="41">
        <v>2</v>
      </c>
      <c r="E14" s="64">
        <v>4</v>
      </c>
      <c r="F14" s="42">
        <v>101</v>
      </c>
      <c r="G14" s="31">
        <v>36</v>
      </c>
      <c r="H14" s="30">
        <v>31</v>
      </c>
      <c r="I14" s="41">
        <v>93</v>
      </c>
      <c r="J14" s="31">
        <v>48</v>
      </c>
      <c r="K14" s="16"/>
      <c r="L14" s="16"/>
    </row>
    <row r="15" spans="1:12" ht="13.5">
      <c r="A15" s="1" t="s">
        <v>102</v>
      </c>
      <c r="B15" s="41">
        <v>18</v>
      </c>
      <c r="C15" s="31">
        <v>4</v>
      </c>
      <c r="D15" s="41">
        <v>1</v>
      </c>
      <c r="E15" s="64">
        <v>1</v>
      </c>
      <c r="F15" s="42">
        <v>82</v>
      </c>
      <c r="G15" s="31">
        <v>9</v>
      </c>
      <c r="H15" s="30">
        <v>23</v>
      </c>
      <c r="I15" s="41">
        <v>70</v>
      </c>
      <c r="J15" s="31">
        <v>20</v>
      </c>
      <c r="K15" s="16"/>
      <c r="L15" s="16"/>
    </row>
    <row r="16" spans="1:12" ht="13.5">
      <c r="A16" s="1" t="s">
        <v>103</v>
      </c>
      <c r="B16" s="41">
        <v>19</v>
      </c>
      <c r="C16" s="31">
        <v>17</v>
      </c>
      <c r="D16" s="41">
        <v>2</v>
      </c>
      <c r="E16" s="64">
        <v>1</v>
      </c>
      <c r="F16" s="42">
        <v>68</v>
      </c>
      <c r="G16" s="31">
        <v>27</v>
      </c>
      <c r="H16" s="30">
        <v>29</v>
      </c>
      <c r="I16" s="41">
        <v>64</v>
      </c>
      <c r="J16" s="31">
        <v>26</v>
      </c>
      <c r="K16" s="16"/>
      <c r="L16" s="16"/>
    </row>
    <row r="17" spans="1:12" ht="13.5">
      <c r="A17" s="9" t="s">
        <v>0</v>
      </c>
      <c r="B17" s="25">
        <f aca="true" t="shared" si="0" ref="B17:J17">SUM(B6:B16)</f>
        <v>111</v>
      </c>
      <c r="C17" s="25">
        <f t="shared" si="0"/>
        <v>109</v>
      </c>
      <c r="D17" s="25">
        <f t="shared" si="0"/>
        <v>10</v>
      </c>
      <c r="E17" s="25">
        <f t="shared" si="0"/>
        <v>19</v>
      </c>
      <c r="F17" s="25">
        <f t="shared" si="0"/>
        <v>581</v>
      </c>
      <c r="G17" s="25">
        <f t="shared" si="0"/>
        <v>195</v>
      </c>
      <c r="H17" s="25">
        <f t="shared" si="0"/>
        <v>196</v>
      </c>
      <c r="I17" s="25">
        <f t="shared" si="0"/>
        <v>553</v>
      </c>
      <c r="J17" s="25">
        <f t="shared" si="0"/>
        <v>217</v>
      </c>
      <c r="K17" s="16"/>
      <c r="L17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9.28125" style="24" bestFit="1" customWidth="1"/>
    <col min="2" max="11" width="8.7109375" style="16" customWidth="1"/>
    <col min="12" max="12" width="9.7109375" style="16" customWidth="1"/>
    <col min="13" max="16384" width="9.140625" style="16" customWidth="1"/>
  </cols>
  <sheetData>
    <row r="1" spans="1:11" ht="13.5">
      <c r="A1" s="33"/>
      <c r="B1" s="144" t="s">
        <v>5</v>
      </c>
      <c r="C1" s="145"/>
      <c r="D1" s="145"/>
      <c r="E1" s="145"/>
      <c r="F1" s="146"/>
      <c r="G1" s="144" t="s">
        <v>6</v>
      </c>
      <c r="H1" s="146"/>
      <c r="I1" s="147" t="s">
        <v>6</v>
      </c>
      <c r="J1" s="148"/>
      <c r="K1" s="149"/>
    </row>
    <row r="2" spans="1:11" s="35" customFormat="1" ht="13.5">
      <c r="A2" s="36"/>
      <c r="B2" s="131" t="s">
        <v>9</v>
      </c>
      <c r="C2" s="132"/>
      <c r="D2" s="132"/>
      <c r="E2" s="132"/>
      <c r="F2" s="133"/>
      <c r="G2" s="131" t="s">
        <v>10</v>
      </c>
      <c r="H2" s="133"/>
      <c r="I2" s="131" t="s">
        <v>11</v>
      </c>
      <c r="J2" s="132"/>
      <c r="K2" s="133"/>
    </row>
    <row r="3" spans="1:11" ht="13.5" customHeight="1">
      <c r="A3" s="37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87.75" customHeight="1" thickBot="1">
      <c r="A4" s="38" t="s">
        <v>16</v>
      </c>
      <c r="B4" s="4" t="s">
        <v>93</v>
      </c>
      <c r="C4" s="4" t="s">
        <v>54</v>
      </c>
      <c r="D4" s="4" t="s">
        <v>74</v>
      </c>
      <c r="E4" s="4" t="s">
        <v>75</v>
      </c>
      <c r="F4" s="4" t="s">
        <v>76</v>
      </c>
      <c r="G4" s="4" t="s">
        <v>46</v>
      </c>
      <c r="H4" s="4" t="s">
        <v>77</v>
      </c>
      <c r="I4" s="4" t="s">
        <v>78</v>
      </c>
      <c r="J4" s="4" t="s">
        <v>79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94</v>
      </c>
      <c r="B6" s="26">
        <v>15</v>
      </c>
      <c r="C6" s="39">
        <v>29</v>
      </c>
      <c r="D6" s="40">
        <v>3</v>
      </c>
      <c r="E6" s="40">
        <v>6</v>
      </c>
      <c r="F6" s="27">
        <v>5</v>
      </c>
      <c r="G6" s="39">
        <v>27</v>
      </c>
      <c r="H6" s="27">
        <v>17</v>
      </c>
      <c r="I6" s="39">
        <v>11</v>
      </c>
      <c r="J6" s="27">
        <v>3</v>
      </c>
      <c r="K6" s="26">
        <v>37</v>
      </c>
    </row>
    <row r="7" spans="1:11" s="21" customFormat="1" ht="13.5">
      <c r="A7" s="1" t="s">
        <v>95</v>
      </c>
      <c r="B7" s="30">
        <v>21</v>
      </c>
      <c r="C7" s="41">
        <v>50</v>
      </c>
      <c r="D7" s="42">
        <v>3</v>
      </c>
      <c r="E7" s="42">
        <v>7</v>
      </c>
      <c r="F7" s="31">
        <v>4</v>
      </c>
      <c r="G7" s="41">
        <v>53</v>
      </c>
      <c r="H7" s="31">
        <v>10</v>
      </c>
      <c r="I7" s="41">
        <v>19</v>
      </c>
      <c r="J7" s="31">
        <v>6</v>
      </c>
      <c r="K7" s="30">
        <v>39</v>
      </c>
    </row>
    <row r="8" spans="1:11" s="21" customFormat="1" ht="13.5">
      <c r="A8" s="1" t="s">
        <v>96</v>
      </c>
      <c r="B8" s="30">
        <v>14</v>
      </c>
      <c r="C8" s="41">
        <v>28</v>
      </c>
      <c r="D8" s="42">
        <v>4</v>
      </c>
      <c r="E8" s="42">
        <v>12</v>
      </c>
      <c r="F8" s="31">
        <v>8</v>
      </c>
      <c r="G8" s="41">
        <v>26</v>
      </c>
      <c r="H8" s="31">
        <v>25</v>
      </c>
      <c r="I8" s="41">
        <v>12</v>
      </c>
      <c r="J8" s="31">
        <v>4</v>
      </c>
      <c r="K8" s="30">
        <v>38</v>
      </c>
    </row>
    <row r="9" spans="1:11" s="21" customFormat="1" ht="13.5">
      <c r="A9" s="1" t="s">
        <v>97</v>
      </c>
      <c r="B9" s="30">
        <v>15</v>
      </c>
      <c r="C9" s="41">
        <v>30</v>
      </c>
      <c r="D9" s="42">
        <v>2</v>
      </c>
      <c r="E9" s="42">
        <v>7</v>
      </c>
      <c r="F9" s="31">
        <v>4</v>
      </c>
      <c r="G9" s="41">
        <v>36</v>
      </c>
      <c r="H9" s="31">
        <v>6</v>
      </c>
      <c r="I9" s="41">
        <v>7</v>
      </c>
      <c r="J9" s="31">
        <v>9</v>
      </c>
      <c r="K9" s="30">
        <v>31</v>
      </c>
    </row>
    <row r="10" spans="1:11" s="21" customFormat="1" ht="13.5">
      <c r="A10" s="1" t="s">
        <v>98</v>
      </c>
      <c r="B10" s="30">
        <v>13</v>
      </c>
      <c r="C10" s="41">
        <v>42</v>
      </c>
      <c r="D10" s="42">
        <v>1</v>
      </c>
      <c r="E10" s="42">
        <v>3</v>
      </c>
      <c r="F10" s="31">
        <v>2</v>
      </c>
      <c r="G10" s="41">
        <v>41</v>
      </c>
      <c r="H10" s="31">
        <v>9</v>
      </c>
      <c r="I10" s="41">
        <v>10</v>
      </c>
      <c r="J10" s="31">
        <v>3</v>
      </c>
      <c r="K10" s="30">
        <v>39</v>
      </c>
    </row>
    <row r="11" spans="1:11" s="21" customFormat="1" ht="13.5">
      <c r="A11" s="1" t="s">
        <v>99</v>
      </c>
      <c r="B11" s="30">
        <v>26</v>
      </c>
      <c r="C11" s="41">
        <v>74</v>
      </c>
      <c r="D11" s="42">
        <v>3</v>
      </c>
      <c r="E11" s="42">
        <v>14</v>
      </c>
      <c r="F11" s="31">
        <v>13</v>
      </c>
      <c r="G11" s="41">
        <v>58</v>
      </c>
      <c r="H11" s="31">
        <v>42</v>
      </c>
      <c r="I11" s="41">
        <v>20</v>
      </c>
      <c r="J11" s="31">
        <v>7</v>
      </c>
      <c r="K11" s="30">
        <v>90</v>
      </c>
    </row>
    <row r="12" spans="1:11" s="21" customFormat="1" ht="13.5">
      <c r="A12" s="1" t="s">
        <v>100</v>
      </c>
      <c r="B12" s="30">
        <v>13</v>
      </c>
      <c r="C12" s="41">
        <v>70</v>
      </c>
      <c r="D12" s="42">
        <v>0</v>
      </c>
      <c r="E12" s="42">
        <v>5</v>
      </c>
      <c r="F12" s="31">
        <v>5</v>
      </c>
      <c r="G12" s="41">
        <v>69</v>
      </c>
      <c r="H12" s="31">
        <v>9</v>
      </c>
      <c r="I12" s="41">
        <v>9</v>
      </c>
      <c r="J12" s="31">
        <v>3</v>
      </c>
      <c r="K12" s="30">
        <v>43</v>
      </c>
    </row>
    <row r="13" spans="1:11" s="43" customFormat="1" ht="13.5">
      <c r="A13" s="1" t="s">
        <v>101</v>
      </c>
      <c r="B13" s="30">
        <v>0</v>
      </c>
      <c r="C13" s="41">
        <v>7</v>
      </c>
      <c r="D13" s="42">
        <v>0</v>
      </c>
      <c r="E13" s="42">
        <v>2</v>
      </c>
      <c r="F13" s="31">
        <v>1</v>
      </c>
      <c r="G13" s="41">
        <v>8</v>
      </c>
      <c r="H13" s="31">
        <v>2</v>
      </c>
      <c r="I13" s="41">
        <v>0</v>
      </c>
      <c r="J13" s="31">
        <v>0</v>
      </c>
      <c r="K13" s="30">
        <v>6</v>
      </c>
    </row>
    <row r="14" spans="1:11" s="43" customFormat="1" ht="13.5">
      <c r="A14" s="1" t="s">
        <v>158</v>
      </c>
      <c r="B14" s="30">
        <v>34</v>
      </c>
      <c r="C14" s="41">
        <v>106</v>
      </c>
      <c r="D14" s="42">
        <v>4</v>
      </c>
      <c r="E14" s="42">
        <v>15</v>
      </c>
      <c r="F14" s="31">
        <v>12</v>
      </c>
      <c r="G14" s="41">
        <v>95</v>
      </c>
      <c r="H14" s="31">
        <v>42</v>
      </c>
      <c r="I14" s="41">
        <v>25</v>
      </c>
      <c r="J14" s="31">
        <v>8</v>
      </c>
      <c r="K14" s="30">
        <v>93</v>
      </c>
    </row>
    <row r="15" spans="1:11" s="43" customFormat="1" ht="13.5">
      <c r="A15" s="1" t="s">
        <v>102</v>
      </c>
      <c r="B15" s="30">
        <v>24</v>
      </c>
      <c r="C15" s="41">
        <v>73</v>
      </c>
      <c r="D15" s="42">
        <v>2</v>
      </c>
      <c r="E15" s="42">
        <v>5</v>
      </c>
      <c r="F15" s="31">
        <v>10</v>
      </c>
      <c r="G15" s="41">
        <v>75</v>
      </c>
      <c r="H15" s="31">
        <v>12</v>
      </c>
      <c r="I15" s="41">
        <v>19</v>
      </c>
      <c r="J15" s="31">
        <v>4</v>
      </c>
      <c r="K15" s="30">
        <v>61</v>
      </c>
    </row>
    <row r="16" spans="1:11" s="43" customFormat="1" ht="13.5">
      <c r="A16" s="1" t="s">
        <v>103</v>
      </c>
      <c r="B16" s="30">
        <v>29</v>
      </c>
      <c r="C16" s="70">
        <v>58</v>
      </c>
      <c r="D16" s="95">
        <v>6</v>
      </c>
      <c r="E16" s="95">
        <v>12</v>
      </c>
      <c r="F16" s="87">
        <v>12</v>
      </c>
      <c r="G16" s="70">
        <v>61</v>
      </c>
      <c r="H16" s="87">
        <v>26</v>
      </c>
      <c r="I16" s="70">
        <v>26</v>
      </c>
      <c r="J16" s="87">
        <v>7</v>
      </c>
      <c r="K16" s="30">
        <v>71</v>
      </c>
    </row>
    <row r="17" spans="1:11" ht="13.5">
      <c r="A17" s="9" t="s">
        <v>0</v>
      </c>
      <c r="B17" s="25">
        <f aca="true" t="shared" si="0" ref="B17:K17">SUM(B6:B16)</f>
        <v>204</v>
      </c>
      <c r="C17" s="25">
        <f t="shared" si="0"/>
        <v>567</v>
      </c>
      <c r="D17" s="25">
        <f t="shared" si="0"/>
        <v>28</v>
      </c>
      <c r="E17" s="25">
        <f t="shared" si="0"/>
        <v>88</v>
      </c>
      <c r="F17" s="25">
        <f t="shared" si="0"/>
        <v>76</v>
      </c>
      <c r="G17" s="25">
        <f t="shared" si="0"/>
        <v>549</v>
      </c>
      <c r="H17" s="25">
        <f t="shared" si="0"/>
        <v>200</v>
      </c>
      <c r="I17" s="25">
        <f t="shared" si="0"/>
        <v>158</v>
      </c>
      <c r="J17" s="25">
        <f t="shared" si="0"/>
        <v>54</v>
      </c>
      <c r="K17" s="25">
        <f t="shared" si="0"/>
        <v>548</v>
      </c>
    </row>
    <row r="18" spans="1:12" ht="13.5">
      <c r="A18" s="45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&amp;C&amp;"Helv,Bold"BENEWAH COUNTY RESULTS
PRIMARY ELECTION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9.28125" style="24" bestFit="1" customWidth="1"/>
    <col min="2" max="9" width="8.7109375" style="16" customWidth="1"/>
    <col min="10" max="12" width="9.7109375" style="16" customWidth="1"/>
    <col min="13" max="16384" width="9.140625" style="16" customWidth="1"/>
  </cols>
  <sheetData>
    <row r="1" spans="1:9" ht="13.5">
      <c r="A1" s="33"/>
      <c r="B1" s="150" t="s">
        <v>7</v>
      </c>
      <c r="C1" s="150"/>
      <c r="D1" s="150"/>
      <c r="E1" s="137" t="s">
        <v>8</v>
      </c>
      <c r="F1" s="137"/>
      <c r="G1" s="137"/>
      <c r="H1" s="137"/>
      <c r="I1" s="137"/>
    </row>
    <row r="2" spans="1:9" ht="13.5">
      <c r="A2" s="36"/>
      <c r="B2" s="151" t="s">
        <v>12</v>
      </c>
      <c r="C2" s="151"/>
      <c r="D2" s="151"/>
      <c r="E2" s="151" t="s">
        <v>13</v>
      </c>
      <c r="F2" s="151"/>
      <c r="G2" s="151"/>
      <c r="H2" s="151"/>
      <c r="I2" s="151"/>
    </row>
    <row r="3" spans="1:9" ht="13.5">
      <c r="A3" s="37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8" t="s">
        <v>16</v>
      </c>
      <c r="B4" s="5" t="s">
        <v>80</v>
      </c>
      <c r="C4" s="5" t="s">
        <v>81</v>
      </c>
      <c r="D4" s="5" t="s">
        <v>48</v>
      </c>
      <c r="E4" s="5" t="s">
        <v>82</v>
      </c>
      <c r="F4" s="5" t="s">
        <v>83</v>
      </c>
      <c r="G4" s="5" t="s">
        <v>84</v>
      </c>
      <c r="H4" s="5" t="s">
        <v>85</v>
      </c>
      <c r="I4" s="5" t="s">
        <v>86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94</v>
      </c>
      <c r="B6" s="26">
        <v>13</v>
      </c>
      <c r="C6" s="39">
        <v>30</v>
      </c>
      <c r="D6" s="27">
        <v>16</v>
      </c>
      <c r="E6" s="26">
        <v>13</v>
      </c>
      <c r="F6" s="39">
        <v>21</v>
      </c>
      <c r="G6" s="40">
        <v>11</v>
      </c>
      <c r="H6" s="40">
        <v>5</v>
      </c>
      <c r="I6" s="27">
        <v>5</v>
      </c>
    </row>
    <row r="7" spans="1:9" ht="13.5">
      <c r="A7" s="1" t="s">
        <v>95</v>
      </c>
      <c r="B7" s="30">
        <v>22</v>
      </c>
      <c r="C7" s="41">
        <v>51</v>
      </c>
      <c r="D7" s="31">
        <v>9</v>
      </c>
      <c r="E7" s="30">
        <v>21</v>
      </c>
      <c r="F7" s="41">
        <v>46</v>
      </c>
      <c r="G7" s="42">
        <v>8</v>
      </c>
      <c r="H7" s="42">
        <v>2</v>
      </c>
      <c r="I7" s="31">
        <v>7</v>
      </c>
    </row>
    <row r="8" spans="1:9" ht="13.5">
      <c r="A8" s="1" t="s">
        <v>96</v>
      </c>
      <c r="B8" s="30">
        <v>14</v>
      </c>
      <c r="C8" s="41">
        <v>37</v>
      </c>
      <c r="D8" s="31">
        <v>16</v>
      </c>
      <c r="E8" s="30">
        <v>14</v>
      </c>
      <c r="F8" s="41">
        <v>24</v>
      </c>
      <c r="G8" s="42">
        <v>8</v>
      </c>
      <c r="H8" s="42">
        <v>10</v>
      </c>
      <c r="I8" s="31">
        <v>9</v>
      </c>
    </row>
    <row r="9" spans="1:9" ht="13.5">
      <c r="A9" s="1" t="s">
        <v>97</v>
      </c>
      <c r="B9" s="30">
        <v>16</v>
      </c>
      <c r="C9" s="41">
        <v>33</v>
      </c>
      <c r="D9" s="31">
        <v>8</v>
      </c>
      <c r="E9" s="30">
        <v>14</v>
      </c>
      <c r="F9" s="41">
        <v>28</v>
      </c>
      <c r="G9" s="42">
        <v>3</v>
      </c>
      <c r="H9" s="42">
        <v>3</v>
      </c>
      <c r="I9" s="31">
        <v>5</v>
      </c>
    </row>
    <row r="10" spans="1:9" ht="13.5">
      <c r="A10" s="1" t="s">
        <v>98</v>
      </c>
      <c r="B10" s="30">
        <v>13</v>
      </c>
      <c r="C10" s="41">
        <v>39</v>
      </c>
      <c r="D10" s="31">
        <v>11</v>
      </c>
      <c r="E10" s="30">
        <v>12</v>
      </c>
      <c r="F10" s="41">
        <v>30</v>
      </c>
      <c r="G10" s="42">
        <v>3</v>
      </c>
      <c r="H10" s="42">
        <v>6</v>
      </c>
      <c r="I10" s="31">
        <v>11</v>
      </c>
    </row>
    <row r="11" spans="1:9" ht="13.5">
      <c r="A11" s="1" t="s">
        <v>99</v>
      </c>
      <c r="B11" s="30">
        <v>24</v>
      </c>
      <c r="C11" s="41">
        <v>67</v>
      </c>
      <c r="D11" s="31">
        <v>35</v>
      </c>
      <c r="E11" s="30">
        <v>25</v>
      </c>
      <c r="F11" s="41">
        <v>49</v>
      </c>
      <c r="G11" s="42">
        <v>17</v>
      </c>
      <c r="H11" s="42">
        <v>18</v>
      </c>
      <c r="I11" s="31">
        <v>17</v>
      </c>
    </row>
    <row r="12" spans="1:9" ht="13.5">
      <c r="A12" s="1" t="s">
        <v>100</v>
      </c>
      <c r="B12" s="30">
        <v>13</v>
      </c>
      <c r="C12" s="41">
        <v>70</v>
      </c>
      <c r="D12" s="31">
        <v>10</v>
      </c>
      <c r="E12" s="30">
        <v>13</v>
      </c>
      <c r="F12" s="41">
        <v>62</v>
      </c>
      <c r="G12" s="42">
        <v>5</v>
      </c>
      <c r="H12" s="42">
        <v>6</v>
      </c>
      <c r="I12" s="31">
        <v>3</v>
      </c>
    </row>
    <row r="13" spans="1:9" ht="13.5">
      <c r="A13" s="1" t="s">
        <v>101</v>
      </c>
      <c r="B13" s="30">
        <v>0</v>
      </c>
      <c r="C13" s="41">
        <v>8</v>
      </c>
      <c r="D13" s="31">
        <v>2</v>
      </c>
      <c r="E13" s="30">
        <v>0</v>
      </c>
      <c r="F13" s="41">
        <v>7</v>
      </c>
      <c r="G13" s="42">
        <v>1</v>
      </c>
      <c r="H13" s="42">
        <v>0</v>
      </c>
      <c r="I13" s="31">
        <v>0</v>
      </c>
    </row>
    <row r="14" spans="1:9" ht="13.5">
      <c r="A14" s="1" t="s">
        <v>158</v>
      </c>
      <c r="B14" s="30">
        <v>33</v>
      </c>
      <c r="C14" s="41">
        <v>92</v>
      </c>
      <c r="D14" s="31">
        <v>38</v>
      </c>
      <c r="E14" s="30">
        <v>36</v>
      </c>
      <c r="F14" s="41">
        <v>72</v>
      </c>
      <c r="G14" s="42">
        <v>18</v>
      </c>
      <c r="H14" s="42">
        <v>14</v>
      </c>
      <c r="I14" s="31">
        <v>25</v>
      </c>
    </row>
    <row r="15" spans="1:9" ht="13.5">
      <c r="A15" s="1" t="s">
        <v>102</v>
      </c>
      <c r="B15" s="30">
        <v>24</v>
      </c>
      <c r="C15" s="41">
        <v>78</v>
      </c>
      <c r="D15" s="31">
        <v>10</v>
      </c>
      <c r="E15" s="30">
        <v>22</v>
      </c>
      <c r="F15" s="41">
        <v>53</v>
      </c>
      <c r="G15" s="42">
        <v>9</v>
      </c>
      <c r="H15" s="42">
        <v>14</v>
      </c>
      <c r="I15" s="31">
        <v>11</v>
      </c>
    </row>
    <row r="16" spans="1:9" ht="13.5">
      <c r="A16" s="1" t="s">
        <v>103</v>
      </c>
      <c r="B16" s="30">
        <v>27</v>
      </c>
      <c r="C16" s="70">
        <v>60</v>
      </c>
      <c r="D16" s="87">
        <v>24</v>
      </c>
      <c r="E16" s="30">
        <v>29</v>
      </c>
      <c r="F16" s="70">
        <v>45</v>
      </c>
      <c r="G16" s="95">
        <v>23</v>
      </c>
      <c r="H16" s="95">
        <v>5</v>
      </c>
      <c r="I16" s="87">
        <v>11</v>
      </c>
    </row>
    <row r="17" spans="1:9" ht="13.5">
      <c r="A17" s="9" t="s">
        <v>0</v>
      </c>
      <c r="B17" s="25">
        <f aca="true" t="shared" si="0" ref="B17:I17">SUM(B6:B16)</f>
        <v>199</v>
      </c>
      <c r="C17" s="25">
        <f t="shared" si="0"/>
        <v>565</v>
      </c>
      <c r="D17" s="25">
        <f t="shared" si="0"/>
        <v>179</v>
      </c>
      <c r="E17" s="25">
        <f t="shared" si="0"/>
        <v>199</v>
      </c>
      <c r="F17" s="25">
        <f t="shared" si="0"/>
        <v>437</v>
      </c>
      <c r="G17" s="25">
        <f t="shared" si="0"/>
        <v>106</v>
      </c>
      <c r="H17" s="25">
        <f t="shared" si="0"/>
        <v>83</v>
      </c>
      <c r="I17" s="25">
        <f t="shared" si="0"/>
        <v>104</v>
      </c>
    </row>
    <row r="18" ht="13.5">
      <c r="B18" s="16">
        <v>1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&amp;C&amp;"Helv,Bold"BENEWAH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9" sqref="M19"/>
    </sheetView>
  </sheetViews>
  <sheetFormatPr defaultColWidth="9.140625" defaultRowHeight="12.75"/>
  <cols>
    <col min="1" max="1" width="9.28125" style="24" bestFit="1" customWidth="1"/>
    <col min="2" max="3" width="8.7109375" style="16" customWidth="1"/>
    <col min="4" max="4" width="12.57421875" style="16" bestFit="1" customWidth="1"/>
    <col min="5" max="5" width="14.28125" style="16" bestFit="1" customWidth="1"/>
    <col min="6" max="10" width="8.7109375" style="16" customWidth="1"/>
    <col min="11" max="16384" width="9.140625" style="16" customWidth="1"/>
  </cols>
  <sheetData>
    <row r="1" spans="1:10" ht="13.5">
      <c r="A1" s="94"/>
      <c r="B1" s="144" t="s">
        <v>27</v>
      </c>
      <c r="C1" s="145"/>
      <c r="D1" s="146"/>
      <c r="E1" s="32" t="s">
        <v>20</v>
      </c>
      <c r="F1" s="153"/>
      <c r="G1" s="157"/>
      <c r="H1" s="157"/>
      <c r="I1" s="157"/>
      <c r="J1" s="154"/>
    </row>
    <row r="2" spans="1:10" ht="13.5">
      <c r="A2" s="73"/>
      <c r="B2" s="131" t="s">
        <v>22</v>
      </c>
      <c r="C2" s="132"/>
      <c r="D2" s="133"/>
      <c r="E2" s="8" t="s">
        <v>29</v>
      </c>
      <c r="F2" s="134" t="s">
        <v>14</v>
      </c>
      <c r="G2" s="135"/>
      <c r="H2" s="135"/>
      <c r="I2" s="135"/>
      <c r="J2" s="136"/>
    </row>
    <row r="3" spans="1:10" s="35" customFormat="1" ht="13.5">
      <c r="A3" s="36"/>
      <c r="B3" s="153" t="s">
        <v>28</v>
      </c>
      <c r="C3" s="154"/>
      <c r="D3" s="81" t="s">
        <v>28</v>
      </c>
      <c r="E3" s="12" t="s">
        <v>28</v>
      </c>
      <c r="F3" s="134" t="s">
        <v>15</v>
      </c>
      <c r="G3" s="135"/>
      <c r="H3" s="135"/>
      <c r="I3" s="135"/>
      <c r="J3" s="136"/>
    </row>
    <row r="4" spans="1:10" ht="13.5" customHeight="1">
      <c r="A4" s="37"/>
      <c r="B4" s="155" t="s">
        <v>87</v>
      </c>
      <c r="C4" s="156"/>
      <c r="D4" s="82" t="s">
        <v>88</v>
      </c>
      <c r="E4" s="12" t="s">
        <v>90</v>
      </c>
      <c r="F4" s="13"/>
      <c r="G4" s="14"/>
      <c r="H4" s="14"/>
      <c r="I4" s="14"/>
      <c r="J4" s="15"/>
    </row>
    <row r="5" spans="1:10" s="17" customFormat="1" ht="87.75" customHeight="1" thickBot="1">
      <c r="A5" s="38" t="s">
        <v>16</v>
      </c>
      <c r="B5" s="6" t="s">
        <v>87</v>
      </c>
      <c r="C5" s="7" t="s">
        <v>89</v>
      </c>
      <c r="D5" s="6" t="s">
        <v>88</v>
      </c>
      <c r="E5" s="6" t="s">
        <v>90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94</v>
      </c>
      <c r="B7" s="39">
        <v>27</v>
      </c>
      <c r="C7" s="27">
        <v>26</v>
      </c>
      <c r="D7" s="84">
        <v>39</v>
      </c>
      <c r="E7" s="26">
        <v>45</v>
      </c>
      <c r="F7" s="27">
        <v>169</v>
      </c>
      <c r="G7" s="27">
        <v>1</v>
      </c>
      <c r="H7" s="56">
        <f aca="true" t="shared" si="0" ref="H7:H17">IF(G7&lt;&gt;0,G7+F7,"")</f>
        <v>170</v>
      </c>
      <c r="I7" s="27">
        <v>63</v>
      </c>
      <c r="J7" s="28">
        <f aca="true" t="shared" si="1" ref="J7:J17">IF(I7&lt;&gt;0,I7/H7,"")</f>
        <v>0.37058823529411766</v>
      </c>
    </row>
    <row r="8" spans="1:10" s="21" customFormat="1" ht="13.5">
      <c r="A8" s="1" t="s">
        <v>95</v>
      </c>
      <c r="B8" s="41">
        <v>40</v>
      </c>
      <c r="C8" s="31">
        <v>32</v>
      </c>
      <c r="D8" s="85">
        <v>50</v>
      </c>
      <c r="E8" s="30">
        <v>52</v>
      </c>
      <c r="F8" s="31">
        <v>467</v>
      </c>
      <c r="G8" s="31">
        <v>0</v>
      </c>
      <c r="H8" s="57">
        <f>IF(G8=0,G8+F8,"")</f>
        <v>467</v>
      </c>
      <c r="I8" s="31">
        <v>98</v>
      </c>
      <c r="J8" s="28">
        <f t="shared" si="1"/>
        <v>0.20985010706638116</v>
      </c>
    </row>
    <row r="9" spans="1:10" s="21" customFormat="1" ht="13.5">
      <c r="A9" s="1" t="s">
        <v>96</v>
      </c>
      <c r="B9" s="41">
        <v>23</v>
      </c>
      <c r="C9" s="31">
        <v>31</v>
      </c>
      <c r="D9" s="85">
        <v>29</v>
      </c>
      <c r="E9" s="30">
        <v>38</v>
      </c>
      <c r="F9" s="31">
        <v>501</v>
      </c>
      <c r="G9" s="31">
        <v>0</v>
      </c>
      <c r="H9" s="57">
        <f>IF(G9=0,G9+F9,"")</f>
        <v>501</v>
      </c>
      <c r="I9" s="31">
        <v>83</v>
      </c>
      <c r="J9" s="28">
        <f t="shared" si="1"/>
        <v>0.1656686626746507</v>
      </c>
    </row>
    <row r="10" spans="1:10" s="21" customFormat="1" ht="13.5">
      <c r="A10" s="1" t="s">
        <v>97</v>
      </c>
      <c r="B10" s="41">
        <v>30</v>
      </c>
      <c r="C10" s="31">
        <v>23</v>
      </c>
      <c r="D10" s="85">
        <v>28</v>
      </c>
      <c r="E10" s="30">
        <v>41</v>
      </c>
      <c r="F10" s="31">
        <v>194</v>
      </c>
      <c r="G10" s="31">
        <v>0</v>
      </c>
      <c r="H10" s="57">
        <f>IF(G10=0,G10+F10,"")</f>
        <v>194</v>
      </c>
      <c r="I10" s="31">
        <v>67</v>
      </c>
      <c r="J10" s="28">
        <f t="shared" si="1"/>
        <v>0.34536082474226804</v>
      </c>
    </row>
    <row r="11" spans="1:10" s="21" customFormat="1" ht="13.5">
      <c r="A11" s="1" t="s">
        <v>98</v>
      </c>
      <c r="B11" s="41">
        <v>15</v>
      </c>
      <c r="C11" s="31">
        <v>37</v>
      </c>
      <c r="D11" s="85">
        <v>28</v>
      </c>
      <c r="E11" s="30">
        <v>42</v>
      </c>
      <c r="F11" s="31">
        <v>302</v>
      </c>
      <c r="G11" s="31">
        <v>0</v>
      </c>
      <c r="H11" s="57">
        <f>IF(G11=0,G11+F11,"")</f>
        <v>302</v>
      </c>
      <c r="I11" s="31">
        <v>68</v>
      </c>
      <c r="J11" s="28">
        <f t="shared" si="1"/>
        <v>0.2251655629139073</v>
      </c>
    </row>
    <row r="12" spans="1:10" s="21" customFormat="1" ht="13.5">
      <c r="A12" s="1" t="s">
        <v>99</v>
      </c>
      <c r="B12" s="41">
        <v>68</v>
      </c>
      <c r="C12" s="31">
        <v>51</v>
      </c>
      <c r="D12" s="85">
        <v>91</v>
      </c>
      <c r="E12" s="30">
        <v>105</v>
      </c>
      <c r="F12" s="31">
        <v>834</v>
      </c>
      <c r="G12" s="31">
        <v>3</v>
      </c>
      <c r="H12" s="57">
        <f t="shared" si="0"/>
        <v>837</v>
      </c>
      <c r="I12" s="31">
        <v>145</v>
      </c>
      <c r="J12" s="28">
        <f t="shared" si="1"/>
        <v>0.17323775388291518</v>
      </c>
    </row>
    <row r="13" spans="1:10" s="21" customFormat="1" ht="13.5">
      <c r="A13" s="1" t="s">
        <v>100</v>
      </c>
      <c r="B13" s="41">
        <v>43</v>
      </c>
      <c r="C13" s="31">
        <v>25</v>
      </c>
      <c r="D13" s="85">
        <v>45</v>
      </c>
      <c r="E13" s="30">
        <v>57</v>
      </c>
      <c r="F13" s="31">
        <v>290</v>
      </c>
      <c r="G13" s="31">
        <v>5</v>
      </c>
      <c r="H13" s="57">
        <f t="shared" si="0"/>
        <v>295</v>
      </c>
      <c r="I13" s="31">
        <v>106</v>
      </c>
      <c r="J13" s="28">
        <f t="shared" si="1"/>
        <v>0.3593220338983051</v>
      </c>
    </row>
    <row r="14" spans="1:10" s="43" customFormat="1" ht="13.5">
      <c r="A14" s="1" t="s">
        <v>101</v>
      </c>
      <c r="B14" s="41">
        <v>5</v>
      </c>
      <c r="C14" s="31">
        <v>2</v>
      </c>
      <c r="D14" s="85">
        <v>3</v>
      </c>
      <c r="E14" s="30">
        <v>4</v>
      </c>
      <c r="F14" s="31">
        <v>49</v>
      </c>
      <c r="G14" s="31">
        <v>0</v>
      </c>
      <c r="H14" s="57">
        <f>IF(G14=0,G14+F14,"")</f>
        <v>49</v>
      </c>
      <c r="I14" s="31">
        <v>11</v>
      </c>
      <c r="J14" s="28">
        <f t="shared" si="1"/>
        <v>0.22448979591836735</v>
      </c>
    </row>
    <row r="15" spans="1:10" s="43" customFormat="1" ht="13.5">
      <c r="A15" s="1" t="s">
        <v>158</v>
      </c>
      <c r="B15" s="41">
        <v>83</v>
      </c>
      <c r="C15" s="31">
        <v>62</v>
      </c>
      <c r="D15" s="85">
        <v>99</v>
      </c>
      <c r="E15" s="30">
        <v>111</v>
      </c>
      <c r="F15" s="31">
        <v>870</v>
      </c>
      <c r="G15" s="31">
        <v>1</v>
      </c>
      <c r="H15" s="57">
        <f t="shared" si="0"/>
        <v>871</v>
      </c>
      <c r="I15" s="31">
        <v>195</v>
      </c>
      <c r="J15" s="28">
        <f t="shared" si="1"/>
        <v>0.22388059701492538</v>
      </c>
    </row>
    <row r="16" spans="1:10" s="43" customFormat="1" ht="13.5">
      <c r="A16" s="1" t="s">
        <v>102</v>
      </c>
      <c r="B16" s="44">
        <v>50</v>
      </c>
      <c r="C16" s="29">
        <v>42</v>
      </c>
      <c r="D16" s="85">
        <v>63</v>
      </c>
      <c r="E16" s="30">
        <v>74</v>
      </c>
      <c r="F16" s="31">
        <v>402</v>
      </c>
      <c r="G16" s="31">
        <v>5</v>
      </c>
      <c r="H16" s="57">
        <f t="shared" si="0"/>
        <v>407</v>
      </c>
      <c r="I16" s="31">
        <v>119</v>
      </c>
      <c r="J16" s="28">
        <f t="shared" si="1"/>
        <v>0.29238329238329236</v>
      </c>
    </row>
    <row r="17" spans="1:10" s="43" customFormat="1" ht="13.5">
      <c r="A17" s="1" t="s">
        <v>103</v>
      </c>
      <c r="B17" s="88">
        <v>65</v>
      </c>
      <c r="C17" s="89">
        <v>45</v>
      </c>
      <c r="D17" s="85">
        <v>74</v>
      </c>
      <c r="E17" s="30">
        <v>85</v>
      </c>
      <c r="F17" s="31">
        <v>687</v>
      </c>
      <c r="G17" s="31">
        <v>3</v>
      </c>
      <c r="H17" s="57">
        <f t="shared" si="0"/>
        <v>690</v>
      </c>
      <c r="I17" s="31">
        <v>141</v>
      </c>
      <c r="J17" s="28">
        <f t="shared" si="1"/>
        <v>0.20434782608695654</v>
      </c>
    </row>
    <row r="18" spans="1:10" ht="13.5">
      <c r="A18" s="9" t="s">
        <v>0</v>
      </c>
      <c r="B18" s="25">
        <f aca="true" t="shared" si="2" ref="B18:I18">SUM(B7:B17)</f>
        <v>449</v>
      </c>
      <c r="C18" s="25">
        <f t="shared" si="2"/>
        <v>376</v>
      </c>
      <c r="D18" s="25">
        <f t="shared" si="2"/>
        <v>549</v>
      </c>
      <c r="E18" s="25">
        <f t="shared" si="2"/>
        <v>654</v>
      </c>
      <c r="F18" s="25">
        <f t="shared" si="2"/>
        <v>4765</v>
      </c>
      <c r="G18" s="25">
        <f t="shared" si="2"/>
        <v>18</v>
      </c>
      <c r="H18" s="25">
        <f t="shared" si="2"/>
        <v>4783</v>
      </c>
      <c r="I18" s="25">
        <f t="shared" si="2"/>
        <v>1096</v>
      </c>
      <c r="J18" s="126">
        <f>IF(I18&lt;&gt;0,I18/H18,"")</f>
        <v>0.22914488814551537</v>
      </c>
    </row>
    <row r="19" ht="13.5">
      <c r="A19" s="45"/>
    </row>
    <row r="20" spans="1:9" ht="13.5">
      <c r="A20" s="45"/>
      <c r="F20" s="152" t="s">
        <v>55</v>
      </c>
      <c r="G20" s="152"/>
      <c r="H20" s="152"/>
      <c r="I20" s="127">
        <v>118</v>
      </c>
    </row>
  </sheetData>
  <sheetProtection selectLockedCells="1"/>
  <mergeCells count="8">
    <mergeCell ref="F20:H20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&amp;C&amp;"Helv,Bold"BENEWAH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9.28125" style="24" bestFit="1" customWidth="1"/>
    <col min="2" max="12" width="8.7109375" style="16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1" ht="13.5">
      <c r="A1" s="33"/>
      <c r="B1" s="153"/>
      <c r="C1" s="157"/>
      <c r="D1" s="157"/>
      <c r="E1" s="157"/>
      <c r="F1" s="157"/>
      <c r="G1" s="157"/>
      <c r="H1" s="157"/>
      <c r="I1" s="137" t="s">
        <v>32</v>
      </c>
      <c r="J1" s="137"/>
      <c r="K1" s="137"/>
    </row>
    <row r="2" spans="1:11" s="35" customFormat="1" ht="13.5">
      <c r="A2" s="34"/>
      <c r="B2" s="131" t="s">
        <v>104</v>
      </c>
      <c r="C2" s="132"/>
      <c r="D2" s="132"/>
      <c r="E2" s="132"/>
      <c r="F2" s="132"/>
      <c r="G2" s="132"/>
      <c r="H2" s="132"/>
      <c r="I2" s="134" t="s">
        <v>33</v>
      </c>
      <c r="J2" s="135"/>
      <c r="K2" s="136"/>
    </row>
    <row r="3" spans="1:11" s="35" customFormat="1" ht="13.5">
      <c r="A3" s="34"/>
      <c r="B3" s="158" t="s">
        <v>26</v>
      </c>
      <c r="C3" s="159"/>
      <c r="D3" s="158" t="s">
        <v>17</v>
      </c>
      <c r="E3" s="159"/>
      <c r="F3" s="158" t="s">
        <v>18</v>
      </c>
      <c r="G3" s="160"/>
      <c r="H3" s="159"/>
      <c r="I3" s="97" t="s">
        <v>91</v>
      </c>
      <c r="J3" s="158" t="s">
        <v>49</v>
      </c>
      <c r="K3" s="159"/>
    </row>
    <row r="4" spans="1:11" ht="13.5">
      <c r="A4" s="47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3</v>
      </c>
      <c r="J4" s="2" t="s">
        <v>3</v>
      </c>
      <c r="K4" s="2" t="s">
        <v>4</v>
      </c>
    </row>
    <row r="5" spans="1:11" s="17" customFormat="1" ht="87.75" customHeight="1" thickBot="1">
      <c r="A5" s="48" t="s">
        <v>16</v>
      </c>
      <c r="B5" s="4" t="s">
        <v>105</v>
      </c>
      <c r="C5" s="4" t="s">
        <v>106</v>
      </c>
      <c r="D5" s="5" t="s">
        <v>107</v>
      </c>
      <c r="E5" s="5" t="s">
        <v>108</v>
      </c>
      <c r="F5" s="5" t="s">
        <v>109</v>
      </c>
      <c r="G5" s="5" t="s">
        <v>110</v>
      </c>
      <c r="H5" s="5" t="s">
        <v>111</v>
      </c>
      <c r="I5" s="4" t="s">
        <v>112</v>
      </c>
      <c r="J5" s="4" t="s">
        <v>113</v>
      </c>
      <c r="K5" s="4" t="s">
        <v>159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3.5">
      <c r="A7" s="1" t="s">
        <v>94</v>
      </c>
      <c r="B7" s="26">
        <v>12</v>
      </c>
      <c r="C7" s="26">
        <v>38</v>
      </c>
      <c r="D7" s="39">
        <v>13</v>
      </c>
      <c r="E7" s="26">
        <v>41</v>
      </c>
      <c r="F7" s="49">
        <v>5</v>
      </c>
      <c r="G7" s="27">
        <v>10</v>
      </c>
      <c r="H7" s="65">
        <v>36</v>
      </c>
      <c r="I7" s="26">
        <v>11</v>
      </c>
      <c r="J7" s="26">
        <v>13</v>
      </c>
      <c r="K7" s="26">
        <v>38</v>
      </c>
    </row>
    <row r="8" spans="1:11" s="21" customFormat="1" ht="13.5">
      <c r="A8" s="1" t="s">
        <v>95</v>
      </c>
      <c r="B8" s="30">
        <v>23</v>
      </c>
      <c r="C8" s="30">
        <v>47</v>
      </c>
      <c r="D8" s="41">
        <v>22</v>
      </c>
      <c r="E8" s="30">
        <v>51</v>
      </c>
      <c r="F8" s="99">
        <v>14</v>
      </c>
      <c r="G8" s="31">
        <v>10</v>
      </c>
      <c r="H8" s="66">
        <v>45</v>
      </c>
      <c r="I8" s="30">
        <v>27</v>
      </c>
      <c r="J8" s="30">
        <v>23</v>
      </c>
      <c r="K8" s="30">
        <v>52</v>
      </c>
    </row>
    <row r="9" spans="1:11" s="21" customFormat="1" ht="13.5">
      <c r="A9" s="1" t="s">
        <v>96</v>
      </c>
      <c r="B9" s="30">
        <v>17</v>
      </c>
      <c r="C9" s="30">
        <v>39</v>
      </c>
      <c r="D9" s="41">
        <v>18</v>
      </c>
      <c r="E9" s="30">
        <v>41</v>
      </c>
      <c r="F9" s="99">
        <v>11</v>
      </c>
      <c r="G9" s="31">
        <v>9</v>
      </c>
      <c r="H9" s="66">
        <v>38</v>
      </c>
      <c r="I9" s="30">
        <v>20</v>
      </c>
      <c r="J9" s="30">
        <v>14</v>
      </c>
      <c r="K9" s="30">
        <v>45</v>
      </c>
    </row>
    <row r="10" spans="1:11" s="21" customFormat="1" ht="13.5">
      <c r="A10" s="1" t="s">
        <v>97</v>
      </c>
      <c r="B10" s="30">
        <v>16</v>
      </c>
      <c r="C10" s="30">
        <v>33</v>
      </c>
      <c r="D10" s="41">
        <v>16</v>
      </c>
      <c r="E10" s="30">
        <v>35</v>
      </c>
      <c r="F10" s="99">
        <v>18</v>
      </c>
      <c r="G10" s="31">
        <v>2</v>
      </c>
      <c r="H10" s="66">
        <v>31</v>
      </c>
      <c r="I10" s="30">
        <v>19</v>
      </c>
      <c r="J10" s="30">
        <v>16</v>
      </c>
      <c r="K10" s="30">
        <v>38</v>
      </c>
    </row>
    <row r="11" spans="1:11" s="21" customFormat="1" ht="13.5">
      <c r="A11" s="1" t="s">
        <v>98</v>
      </c>
      <c r="B11" s="30">
        <v>14</v>
      </c>
      <c r="C11" s="30">
        <v>40</v>
      </c>
      <c r="D11" s="41">
        <v>13</v>
      </c>
      <c r="E11" s="30">
        <v>42</v>
      </c>
      <c r="F11" s="99">
        <v>9</v>
      </c>
      <c r="G11" s="31">
        <v>6</v>
      </c>
      <c r="H11" s="66">
        <v>36</v>
      </c>
      <c r="I11" s="30">
        <v>15</v>
      </c>
      <c r="J11" s="30">
        <v>12</v>
      </c>
      <c r="K11" s="30">
        <v>40</v>
      </c>
    </row>
    <row r="12" spans="1:11" s="21" customFormat="1" ht="13.5">
      <c r="A12" s="1" t="s">
        <v>99</v>
      </c>
      <c r="B12" s="68">
        <v>26</v>
      </c>
      <c r="C12" s="68">
        <v>87</v>
      </c>
      <c r="D12" s="44">
        <v>30</v>
      </c>
      <c r="E12" s="68">
        <v>88</v>
      </c>
      <c r="F12" s="71">
        <v>14</v>
      </c>
      <c r="G12" s="29">
        <v>13</v>
      </c>
      <c r="H12" s="108">
        <v>85</v>
      </c>
      <c r="I12" s="68">
        <v>21</v>
      </c>
      <c r="J12" s="30">
        <v>29</v>
      </c>
      <c r="K12" s="30">
        <v>97</v>
      </c>
    </row>
    <row r="13" spans="1:11" s="21" customFormat="1" ht="13.5">
      <c r="A13" s="1" t="s">
        <v>100</v>
      </c>
      <c r="B13" s="68">
        <v>14</v>
      </c>
      <c r="C13" s="68">
        <v>52</v>
      </c>
      <c r="D13" s="44">
        <v>14</v>
      </c>
      <c r="E13" s="68">
        <v>66</v>
      </c>
      <c r="F13" s="71">
        <v>18</v>
      </c>
      <c r="G13" s="29">
        <v>0</v>
      </c>
      <c r="H13" s="108">
        <v>50</v>
      </c>
      <c r="I13" s="30">
        <v>17</v>
      </c>
      <c r="J13" s="30">
        <v>13</v>
      </c>
      <c r="K13" s="30">
        <v>66</v>
      </c>
    </row>
    <row r="14" spans="1:11" s="43" customFormat="1" ht="13.5">
      <c r="A14" s="1" t="s">
        <v>101</v>
      </c>
      <c r="B14" s="68">
        <v>0</v>
      </c>
      <c r="C14" s="68">
        <v>5</v>
      </c>
      <c r="D14" s="44">
        <v>0</v>
      </c>
      <c r="E14" s="68">
        <v>5</v>
      </c>
      <c r="F14" s="71">
        <v>0</v>
      </c>
      <c r="G14" s="29">
        <v>0</v>
      </c>
      <c r="H14" s="108">
        <v>5</v>
      </c>
      <c r="I14" s="30">
        <v>0</v>
      </c>
      <c r="J14" s="30">
        <v>0</v>
      </c>
      <c r="K14" s="30">
        <v>5</v>
      </c>
    </row>
    <row r="15" spans="1:11" ht="13.5">
      <c r="A15" s="1" t="s">
        <v>158</v>
      </c>
      <c r="B15" s="68">
        <v>39</v>
      </c>
      <c r="C15" s="68">
        <v>97</v>
      </c>
      <c r="D15" s="44">
        <v>33</v>
      </c>
      <c r="E15" s="68">
        <v>105</v>
      </c>
      <c r="F15" s="71">
        <v>24</v>
      </c>
      <c r="G15" s="29">
        <v>20</v>
      </c>
      <c r="H15" s="108">
        <v>87</v>
      </c>
      <c r="I15" s="30">
        <v>33</v>
      </c>
      <c r="J15" s="30">
        <v>32</v>
      </c>
      <c r="K15" s="30">
        <v>101</v>
      </c>
    </row>
    <row r="16" spans="1:11" ht="13.5">
      <c r="A16" s="1" t="s">
        <v>102</v>
      </c>
      <c r="B16" s="90">
        <v>24</v>
      </c>
      <c r="C16" s="90">
        <v>68</v>
      </c>
      <c r="D16" s="44">
        <v>23</v>
      </c>
      <c r="E16" s="68">
        <v>66</v>
      </c>
      <c r="F16" s="71">
        <v>12</v>
      </c>
      <c r="G16" s="91">
        <v>12</v>
      </c>
      <c r="H16" s="109">
        <v>55</v>
      </c>
      <c r="I16" s="68">
        <v>16</v>
      </c>
      <c r="J16" s="30">
        <v>22</v>
      </c>
      <c r="K16" s="30">
        <v>65</v>
      </c>
    </row>
    <row r="17" spans="1:11" ht="13.5">
      <c r="A17" s="1" t="s">
        <v>103</v>
      </c>
      <c r="B17" s="69">
        <v>31</v>
      </c>
      <c r="C17" s="69">
        <v>73</v>
      </c>
      <c r="D17" s="44">
        <v>31</v>
      </c>
      <c r="E17" s="69">
        <v>72</v>
      </c>
      <c r="F17" s="107">
        <v>20</v>
      </c>
      <c r="G17" s="89">
        <v>18</v>
      </c>
      <c r="H17" s="110">
        <v>69</v>
      </c>
      <c r="I17" s="69">
        <v>31</v>
      </c>
      <c r="J17" s="111">
        <v>30</v>
      </c>
      <c r="K17" s="111">
        <v>74</v>
      </c>
    </row>
    <row r="18" spans="1:11" ht="13.5">
      <c r="A18" s="9" t="s">
        <v>0</v>
      </c>
      <c r="B18" s="75">
        <f aca="true" t="shared" si="0" ref="B18:K18">SUM(B7:B17)</f>
        <v>216</v>
      </c>
      <c r="C18" s="25">
        <f t="shared" si="0"/>
        <v>579</v>
      </c>
      <c r="D18" s="25">
        <f t="shared" si="0"/>
        <v>213</v>
      </c>
      <c r="E18" s="25">
        <f t="shared" si="0"/>
        <v>612</v>
      </c>
      <c r="F18" s="25">
        <f t="shared" si="0"/>
        <v>145</v>
      </c>
      <c r="G18" s="25">
        <f t="shared" si="0"/>
        <v>100</v>
      </c>
      <c r="H18" s="25">
        <f t="shared" si="0"/>
        <v>537</v>
      </c>
      <c r="I18" s="25">
        <f t="shared" si="0"/>
        <v>210</v>
      </c>
      <c r="J18" s="25">
        <f>SUM(J7:J17)</f>
        <v>204</v>
      </c>
      <c r="K18" s="25">
        <f t="shared" si="0"/>
        <v>621</v>
      </c>
    </row>
  </sheetData>
  <sheetProtection selectLockedCells="1"/>
  <mergeCells count="8">
    <mergeCell ref="I1:K1"/>
    <mergeCell ref="B1:H1"/>
    <mergeCell ref="B2:H2"/>
    <mergeCell ref="B3:C3"/>
    <mergeCell ref="I2:K2"/>
    <mergeCell ref="D3:E3"/>
    <mergeCell ref="F3:H3"/>
    <mergeCell ref="J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11.57421875" style="24" customWidth="1"/>
    <col min="2" max="2" width="11.57421875" style="16" bestFit="1" customWidth="1"/>
    <col min="3" max="3" width="10.28125" style="16" bestFit="1" customWidth="1"/>
    <col min="4" max="4" width="9.28125" style="16" bestFit="1" customWidth="1"/>
    <col min="5" max="5" width="8.7109375" style="16" customWidth="1"/>
    <col min="6" max="6" width="12.7109375" style="16" bestFit="1" customWidth="1"/>
    <col min="7" max="7" width="14.00390625" style="16" bestFit="1" customWidth="1"/>
    <col min="8" max="8" width="9.7109375" style="16" bestFit="1" customWidth="1"/>
    <col min="9" max="10" width="10.8515625" style="16" bestFit="1" customWidth="1"/>
    <col min="11" max="11" width="11.710937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1" ht="13.5">
      <c r="A1" s="33"/>
      <c r="B1" s="83" t="s">
        <v>35</v>
      </c>
      <c r="C1" s="74"/>
      <c r="D1" s="83"/>
      <c r="E1" s="61"/>
      <c r="F1" s="161" t="s">
        <v>56</v>
      </c>
      <c r="G1" s="162"/>
      <c r="H1" s="162"/>
      <c r="I1" s="162"/>
      <c r="J1" s="162"/>
      <c r="K1" s="163"/>
    </row>
    <row r="2" spans="1:11" ht="13.5">
      <c r="A2" s="34"/>
      <c r="B2" s="79" t="s">
        <v>34</v>
      </c>
      <c r="C2" s="67" t="s">
        <v>32</v>
      </c>
      <c r="D2" s="79" t="s">
        <v>32</v>
      </c>
      <c r="E2" s="67" t="s">
        <v>32</v>
      </c>
      <c r="F2" s="164" t="s">
        <v>118</v>
      </c>
      <c r="G2" s="165"/>
      <c r="H2" s="165"/>
      <c r="I2" s="165"/>
      <c r="J2" s="165"/>
      <c r="K2" s="166"/>
    </row>
    <row r="3" spans="1:11" ht="13.5">
      <c r="A3" s="34"/>
      <c r="B3" s="79" t="s">
        <v>21</v>
      </c>
      <c r="C3" s="8" t="s">
        <v>11</v>
      </c>
      <c r="D3" s="51" t="s">
        <v>36</v>
      </c>
      <c r="E3" s="8" t="s">
        <v>37</v>
      </c>
      <c r="F3" s="10" t="s">
        <v>28</v>
      </c>
      <c r="G3" s="10" t="s">
        <v>28</v>
      </c>
      <c r="H3" s="10" t="s">
        <v>28</v>
      </c>
      <c r="I3" s="10" t="s">
        <v>28</v>
      </c>
      <c r="J3" s="10" t="s">
        <v>28</v>
      </c>
      <c r="K3" s="10" t="s">
        <v>28</v>
      </c>
    </row>
    <row r="4" spans="1:11" ht="13.5">
      <c r="A4" s="47"/>
      <c r="B4" s="2" t="s">
        <v>3</v>
      </c>
      <c r="C4" s="3" t="s">
        <v>3</v>
      </c>
      <c r="D4" s="3" t="s">
        <v>4</v>
      </c>
      <c r="E4" s="3" t="s">
        <v>3</v>
      </c>
      <c r="F4" s="11" t="s">
        <v>120</v>
      </c>
      <c r="G4" s="11" t="s">
        <v>125</v>
      </c>
      <c r="H4" s="11" t="s">
        <v>122</v>
      </c>
      <c r="I4" s="11" t="s">
        <v>124</v>
      </c>
      <c r="J4" s="11" t="s">
        <v>123</v>
      </c>
      <c r="K4" s="11" t="s">
        <v>121</v>
      </c>
    </row>
    <row r="5" spans="1:11" ht="93" thickBot="1">
      <c r="A5" s="48" t="s">
        <v>16</v>
      </c>
      <c r="B5" s="4" t="s">
        <v>114</v>
      </c>
      <c r="C5" s="5" t="s">
        <v>115</v>
      </c>
      <c r="D5" s="5" t="s">
        <v>116</v>
      </c>
      <c r="E5" s="4" t="s">
        <v>117</v>
      </c>
      <c r="F5" s="6" t="s">
        <v>119</v>
      </c>
      <c r="G5" s="6" t="s">
        <v>130</v>
      </c>
      <c r="H5" s="6" t="s">
        <v>127</v>
      </c>
      <c r="I5" s="6" t="s">
        <v>129</v>
      </c>
      <c r="J5" s="6" t="s">
        <v>128</v>
      </c>
      <c r="K5" s="6" t="s">
        <v>126</v>
      </c>
    </row>
    <row r="6" spans="1:11" ht="14.25" thickBot="1">
      <c r="A6" s="18"/>
      <c r="B6" s="58"/>
      <c r="C6" s="19"/>
      <c r="D6" s="19"/>
      <c r="E6" s="19"/>
      <c r="F6" s="54"/>
      <c r="G6" s="50"/>
      <c r="H6" s="50"/>
      <c r="I6" s="54"/>
      <c r="J6" s="54"/>
      <c r="K6" s="55"/>
    </row>
    <row r="7" spans="1:11" ht="13.5">
      <c r="A7" s="1" t="s">
        <v>94</v>
      </c>
      <c r="B7" s="120">
        <v>13</v>
      </c>
      <c r="C7" s="26">
        <v>14</v>
      </c>
      <c r="D7" s="39">
        <v>37</v>
      </c>
      <c r="E7" s="26">
        <v>15</v>
      </c>
      <c r="F7" s="49">
        <v>44</v>
      </c>
      <c r="G7" s="26">
        <v>39</v>
      </c>
      <c r="H7" s="26">
        <v>37</v>
      </c>
      <c r="I7" s="26">
        <v>39</v>
      </c>
      <c r="J7" s="26">
        <v>38</v>
      </c>
      <c r="K7" s="121">
        <v>37</v>
      </c>
    </row>
    <row r="8" spans="1:11" ht="13.5">
      <c r="A8" s="1" t="s">
        <v>95</v>
      </c>
      <c r="B8" s="122">
        <v>24</v>
      </c>
      <c r="C8" s="30">
        <v>26</v>
      </c>
      <c r="D8" s="41">
        <v>46</v>
      </c>
      <c r="E8" s="30">
        <v>30</v>
      </c>
      <c r="F8" s="99">
        <v>45</v>
      </c>
      <c r="G8" s="30">
        <v>60</v>
      </c>
      <c r="H8" s="30">
        <v>50</v>
      </c>
      <c r="I8" s="30">
        <v>45</v>
      </c>
      <c r="J8" s="30">
        <v>45</v>
      </c>
      <c r="K8" s="123">
        <v>42</v>
      </c>
    </row>
    <row r="9" spans="1:11" ht="13.5">
      <c r="A9" s="1" t="s">
        <v>96</v>
      </c>
      <c r="B9" s="122">
        <v>21</v>
      </c>
      <c r="C9" s="30">
        <v>19</v>
      </c>
      <c r="D9" s="41">
        <v>36</v>
      </c>
      <c r="E9" s="30">
        <v>22</v>
      </c>
      <c r="F9" s="99">
        <v>30</v>
      </c>
      <c r="G9" s="30">
        <v>54</v>
      </c>
      <c r="H9" s="30">
        <v>35</v>
      </c>
      <c r="I9" s="30">
        <v>30</v>
      </c>
      <c r="J9" s="30">
        <v>29</v>
      </c>
      <c r="K9" s="123">
        <v>26</v>
      </c>
    </row>
    <row r="10" spans="1:11" ht="13.5">
      <c r="A10" s="1" t="s">
        <v>97</v>
      </c>
      <c r="B10" s="122">
        <v>17</v>
      </c>
      <c r="C10" s="30">
        <v>16</v>
      </c>
      <c r="D10" s="41">
        <v>30</v>
      </c>
      <c r="E10" s="30">
        <v>19</v>
      </c>
      <c r="F10" s="99">
        <v>31</v>
      </c>
      <c r="G10" s="30">
        <v>32</v>
      </c>
      <c r="H10" s="30">
        <v>33</v>
      </c>
      <c r="I10" s="30">
        <v>30</v>
      </c>
      <c r="J10" s="30">
        <v>35</v>
      </c>
      <c r="K10" s="123">
        <v>27</v>
      </c>
    </row>
    <row r="11" spans="1:11" ht="13.5">
      <c r="A11" s="1" t="s">
        <v>98</v>
      </c>
      <c r="B11" s="122">
        <v>14</v>
      </c>
      <c r="C11" s="30">
        <v>15</v>
      </c>
      <c r="D11" s="41">
        <v>38</v>
      </c>
      <c r="E11" s="30">
        <v>15</v>
      </c>
      <c r="F11" s="99">
        <v>38</v>
      </c>
      <c r="G11" s="30">
        <v>46</v>
      </c>
      <c r="H11" s="30">
        <v>40</v>
      </c>
      <c r="I11" s="30">
        <v>37</v>
      </c>
      <c r="J11" s="30">
        <v>38</v>
      </c>
      <c r="K11" s="123">
        <v>34</v>
      </c>
    </row>
    <row r="12" spans="1:11" ht="13.5">
      <c r="A12" s="1" t="s">
        <v>99</v>
      </c>
      <c r="B12" s="122">
        <v>24</v>
      </c>
      <c r="C12" s="30">
        <v>26</v>
      </c>
      <c r="D12" s="44">
        <v>81</v>
      </c>
      <c r="E12" s="30">
        <v>26</v>
      </c>
      <c r="F12" s="71">
        <v>92</v>
      </c>
      <c r="G12" s="68">
        <v>93</v>
      </c>
      <c r="H12" s="68">
        <v>86</v>
      </c>
      <c r="I12" s="68">
        <v>88</v>
      </c>
      <c r="J12" s="68">
        <v>92</v>
      </c>
      <c r="K12" s="124">
        <v>85</v>
      </c>
    </row>
    <row r="13" spans="1:11" ht="13.5">
      <c r="A13" s="1" t="s">
        <v>100</v>
      </c>
      <c r="B13" s="122">
        <v>16</v>
      </c>
      <c r="C13" s="30">
        <v>19</v>
      </c>
      <c r="D13" s="44">
        <v>58</v>
      </c>
      <c r="E13" s="30">
        <v>15</v>
      </c>
      <c r="F13" s="71">
        <v>51</v>
      </c>
      <c r="G13" s="68">
        <v>63</v>
      </c>
      <c r="H13" s="68">
        <v>56</v>
      </c>
      <c r="I13" s="68">
        <v>49</v>
      </c>
      <c r="J13" s="68">
        <v>50</v>
      </c>
      <c r="K13" s="124">
        <v>47</v>
      </c>
    </row>
    <row r="14" spans="1:11" ht="13.5">
      <c r="A14" s="1" t="s">
        <v>101</v>
      </c>
      <c r="B14" s="122">
        <v>0</v>
      </c>
      <c r="C14" s="30">
        <v>0</v>
      </c>
      <c r="D14" s="44">
        <v>6</v>
      </c>
      <c r="E14" s="30">
        <v>0</v>
      </c>
      <c r="F14" s="71">
        <v>2</v>
      </c>
      <c r="G14" s="68">
        <v>5</v>
      </c>
      <c r="H14" s="68">
        <v>2</v>
      </c>
      <c r="I14" s="68">
        <v>3</v>
      </c>
      <c r="J14" s="68">
        <v>3</v>
      </c>
      <c r="K14" s="124">
        <v>4</v>
      </c>
    </row>
    <row r="15" spans="1:11" ht="13.5">
      <c r="A15" s="1" t="s">
        <v>158</v>
      </c>
      <c r="B15" s="122">
        <v>39</v>
      </c>
      <c r="C15" s="30">
        <v>41</v>
      </c>
      <c r="D15" s="44">
        <v>94</v>
      </c>
      <c r="E15" s="30">
        <v>42</v>
      </c>
      <c r="F15" s="71">
        <v>100</v>
      </c>
      <c r="G15" s="68">
        <v>126</v>
      </c>
      <c r="H15" s="68">
        <v>107</v>
      </c>
      <c r="I15" s="68">
        <v>94</v>
      </c>
      <c r="J15" s="68">
        <v>102</v>
      </c>
      <c r="K15" s="124">
        <v>103</v>
      </c>
    </row>
    <row r="16" spans="1:11" ht="13.5">
      <c r="A16" s="1" t="s">
        <v>102</v>
      </c>
      <c r="B16" s="122">
        <v>23</v>
      </c>
      <c r="C16" s="30">
        <v>22</v>
      </c>
      <c r="D16" s="44">
        <v>59</v>
      </c>
      <c r="E16" s="30">
        <v>23</v>
      </c>
      <c r="F16" s="71">
        <v>71</v>
      </c>
      <c r="G16" s="90">
        <v>70</v>
      </c>
      <c r="H16" s="90">
        <v>70</v>
      </c>
      <c r="I16" s="90">
        <v>70</v>
      </c>
      <c r="J16" s="90">
        <v>66</v>
      </c>
      <c r="K16" s="129">
        <v>65</v>
      </c>
    </row>
    <row r="17" spans="1:11" ht="13.5">
      <c r="A17" s="1" t="s">
        <v>103</v>
      </c>
      <c r="B17" s="122">
        <v>34</v>
      </c>
      <c r="C17" s="30">
        <v>34</v>
      </c>
      <c r="D17" s="44">
        <v>66</v>
      </c>
      <c r="E17" s="30">
        <v>38</v>
      </c>
      <c r="F17" s="71">
        <v>72</v>
      </c>
      <c r="G17" s="69">
        <v>103</v>
      </c>
      <c r="H17" s="69">
        <v>80</v>
      </c>
      <c r="I17" s="69">
        <v>75</v>
      </c>
      <c r="J17" s="69">
        <v>74</v>
      </c>
      <c r="K17" s="130">
        <v>70</v>
      </c>
    </row>
    <row r="18" spans="1:11" ht="13.5">
      <c r="A18" s="9" t="s">
        <v>0</v>
      </c>
      <c r="B18" s="25">
        <f aca="true" t="shared" si="0" ref="B18:K18">SUM(B7:B17)</f>
        <v>225</v>
      </c>
      <c r="C18" s="25">
        <f t="shared" si="0"/>
        <v>232</v>
      </c>
      <c r="D18" s="25">
        <f t="shared" si="0"/>
        <v>551</v>
      </c>
      <c r="E18" s="25">
        <f t="shared" si="0"/>
        <v>245</v>
      </c>
      <c r="F18" s="25">
        <f t="shared" si="0"/>
        <v>576</v>
      </c>
      <c r="G18" s="25">
        <f t="shared" si="0"/>
        <v>691</v>
      </c>
      <c r="H18" s="25">
        <f t="shared" si="0"/>
        <v>596</v>
      </c>
      <c r="I18" s="25">
        <f t="shared" si="0"/>
        <v>560</v>
      </c>
      <c r="J18" s="25">
        <f t="shared" si="0"/>
        <v>572</v>
      </c>
      <c r="K18" s="25">
        <f t="shared" si="0"/>
        <v>540</v>
      </c>
    </row>
  </sheetData>
  <sheetProtection selectLockedCells="1"/>
  <mergeCells count="2">
    <mergeCell ref="F1:K1"/>
    <mergeCell ref="F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PRIMARY ELECTION 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34" sqref="D34"/>
    </sheetView>
  </sheetViews>
  <sheetFormatPr defaultColWidth="9.140625" defaultRowHeight="12.75"/>
  <cols>
    <col min="2" max="2" width="12.7109375" style="0" customWidth="1"/>
    <col min="3" max="3" width="17.57421875" style="0" customWidth="1"/>
    <col min="4" max="4" width="15.28125" style="0" customWidth="1"/>
  </cols>
  <sheetData>
    <row r="1" spans="1:4" ht="13.5">
      <c r="A1" s="158" t="s">
        <v>38</v>
      </c>
      <c r="B1" s="160"/>
      <c r="C1" s="160"/>
      <c r="D1" s="159"/>
    </row>
    <row r="2" spans="1:4" ht="14.25" thickBot="1">
      <c r="A2" s="96" t="s">
        <v>39</v>
      </c>
      <c r="B2" s="96" t="s">
        <v>40</v>
      </c>
      <c r="C2" s="105" t="s">
        <v>41</v>
      </c>
      <c r="D2" s="67" t="s">
        <v>42</v>
      </c>
    </row>
    <row r="3" spans="1:4" ht="14.25" thickBot="1">
      <c r="A3" s="18"/>
      <c r="B3" s="19"/>
      <c r="C3" s="19"/>
      <c r="D3" s="20"/>
    </row>
    <row r="4" spans="1:4" ht="13.5">
      <c r="A4" s="78" t="s">
        <v>131</v>
      </c>
      <c r="B4" s="53" t="s">
        <v>92</v>
      </c>
      <c r="C4" s="106" t="s">
        <v>113</v>
      </c>
      <c r="D4" s="118">
        <v>15</v>
      </c>
    </row>
    <row r="5" spans="1:4" ht="13.5">
      <c r="A5" s="78"/>
      <c r="B5" s="53" t="s">
        <v>50</v>
      </c>
      <c r="C5" s="98" t="s">
        <v>141</v>
      </c>
      <c r="D5" s="119">
        <v>33</v>
      </c>
    </row>
    <row r="6" spans="1:4" ht="13.5">
      <c r="A6" s="78"/>
      <c r="B6" s="53"/>
      <c r="C6" s="104"/>
      <c r="D6" s="119"/>
    </row>
    <row r="7" spans="1:4" ht="13.5">
      <c r="A7" s="78" t="s">
        <v>132</v>
      </c>
      <c r="B7" s="53" t="s">
        <v>50</v>
      </c>
      <c r="C7" s="100" t="s">
        <v>142</v>
      </c>
      <c r="D7" s="119">
        <v>51</v>
      </c>
    </row>
    <row r="8" spans="1:4" ht="13.5">
      <c r="A8" s="78"/>
      <c r="B8" s="53"/>
      <c r="C8" s="104"/>
      <c r="D8" s="119"/>
    </row>
    <row r="9" spans="1:4" ht="13.5">
      <c r="A9" s="78" t="s">
        <v>133</v>
      </c>
      <c r="B9" s="53" t="s">
        <v>50</v>
      </c>
      <c r="C9" s="98" t="s">
        <v>116</v>
      </c>
      <c r="D9" s="119">
        <v>41</v>
      </c>
    </row>
    <row r="10" spans="1:4" ht="13.5">
      <c r="A10" s="78"/>
      <c r="B10" s="53"/>
      <c r="C10" s="104"/>
      <c r="D10" s="119"/>
    </row>
    <row r="11" spans="1:4" ht="13.5">
      <c r="A11" s="78" t="s">
        <v>134</v>
      </c>
      <c r="B11" s="53" t="s">
        <v>50</v>
      </c>
      <c r="C11" s="100" t="s">
        <v>143</v>
      </c>
      <c r="D11" s="119">
        <v>36</v>
      </c>
    </row>
    <row r="12" spans="1:4" ht="13.5">
      <c r="A12" s="78"/>
      <c r="B12" s="53"/>
      <c r="C12" s="104"/>
      <c r="D12" s="119"/>
    </row>
    <row r="13" spans="1:4" ht="13.5">
      <c r="A13" s="52" t="s">
        <v>135</v>
      </c>
      <c r="B13" s="53" t="s">
        <v>92</v>
      </c>
      <c r="C13" s="98" t="s">
        <v>144</v>
      </c>
      <c r="D13" s="119">
        <v>13</v>
      </c>
    </row>
    <row r="14" spans="1:4" ht="13.5">
      <c r="A14" s="52"/>
      <c r="B14" s="53" t="s">
        <v>50</v>
      </c>
      <c r="C14" s="98" t="s">
        <v>145</v>
      </c>
      <c r="D14" s="119">
        <v>45</v>
      </c>
    </row>
    <row r="15" spans="1:4" ht="13.5">
      <c r="A15" s="77"/>
      <c r="B15" s="23"/>
      <c r="C15" s="98"/>
      <c r="D15" s="119"/>
    </row>
    <row r="16" spans="1:4" ht="13.5">
      <c r="A16" s="77" t="s">
        <v>136</v>
      </c>
      <c r="B16" s="23" t="s">
        <v>92</v>
      </c>
      <c r="C16" s="98" t="s">
        <v>146</v>
      </c>
      <c r="D16" s="119">
        <v>26</v>
      </c>
    </row>
    <row r="17" spans="1:4" ht="13.5">
      <c r="A17" s="77"/>
      <c r="B17" s="23" t="s">
        <v>50</v>
      </c>
      <c r="C17" s="98" t="s">
        <v>147</v>
      </c>
      <c r="D17" s="119">
        <v>89</v>
      </c>
    </row>
    <row r="18" spans="1:4" ht="13.5">
      <c r="A18" s="22"/>
      <c r="B18" s="23"/>
      <c r="C18" s="98"/>
      <c r="D18" s="119"/>
    </row>
    <row r="19" spans="1:4" ht="13.5">
      <c r="A19" s="92" t="s">
        <v>137</v>
      </c>
      <c r="B19" s="93" t="s">
        <v>92</v>
      </c>
      <c r="C19" s="98" t="s">
        <v>148</v>
      </c>
      <c r="D19" s="119">
        <v>15</v>
      </c>
    </row>
    <row r="20" spans="1:4" ht="13.5">
      <c r="A20" s="92"/>
      <c r="B20" s="93" t="s">
        <v>50</v>
      </c>
      <c r="C20" s="98" t="s">
        <v>149</v>
      </c>
      <c r="D20" s="119">
        <v>38</v>
      </c>
    </row>
    <row r="21" spans="1:4" ht="13.5">
      <c r="A21" s="92"/>
      <c r="B21" s="93" t="s">
        <v>50</v>
      </c>
      <c r="C21" s="98" t="s">
        <v>150</v>
      </c>
      <c r="D21" s="119">
        <v>11</v>
      </c>
    </row>
    <row r="22" spans="1:4" ht="13.5">
      <c r="A22" s="92"/>
      <c r="B22" s="93" t="s">
        <v>50</v>
      </c>
      <c r="C22" s="98" t="s">
        <v>160</v>
      </c>
      <c r="D22" s="119">
        <v>32</v>
      </c>
    </row>
    <row r="23" spans="1:4" ht="13.5">
      <c r="A23" s="92"/>
      <c r="B23" s="93"/>
      <c r="C23" s="98"/>
      <c r="D23" s="119"/>
    </row>
    <row r="24" spans="1:4" ht="13.5">
      <c r="A24" s="92" t="s">
        <v>138</v>
      </c>
      <c r="B24" s="93" t="s">
        <v>92</v>
      </c>
      <c r="C24" s="98" t="s">
        <v>151</v>
      </c>
      <c r="D24" s="119">
        <v>31</v>
      </c>
    </row>
    <row r="25" spans="1:4" ht="13.5">
      <c r="A25" s="92"/>
      <c r="B25" s="93" t="s">
        <v>152</v>
      </c>
      <c r="C25" s="101" t="s">
        <v>161</v>
      </c>
      <c r="D25" s="119">
        <v>119</v>
      </c>
    </row>
    <row r="26" spans="1:4" ht="13.5">
      <c r="A26" s="92"/>
      <c r="B26" s="93" t="s">
        <v>152</v>
      </c>
      <c r="C26" s="101" t="s">
        <v>153</v>
      </c>
      <c r="D26" s="119">
        <v>20</v>
      </c>
    </row>
    <row r="27" spans="1:4" ht="13.5">
      <c r="A27" s="92"/>
      <c r="B27" s="93"/>
      <c r="C27" s="104"/>
      <c r="D27" s="119"/>
    </row>
    <row r="28" spans="1:4" ht="13.5">
      <c r="A28" s="92" t="s">
        <v>139</v>
      </c>
      <c r="B28" s="93" t="s">
        <v>92</v>
      </c>
      <c r="C28" s="101" t="s">
        <v>154</v>
      </c>
      <c r="D28" s="119">
        <v>22</v>
      </c>
    </row>
    <row r="29" spans="1:4" ht="13.5">
      <c r="A29" s="92"/>
      <c r="B29" s="93" t="s">
        <v>50</v>
      </c>
      <c r="C29" s="101" t="s">
        <v>155</v>
      </c>
      <c r="D29" s="119">
        <v>75</v>
      </c>
    </row>
    <row r="30" spans="1:4" ht="13.5">
      <c r="A30" s="92"/>
      <c r="B30" s="93"/>
      <c r="C30" s="104"/>
      <c r="D30" s="119"/>
    </row>
    <row r="31" spans="1:4" ht="13.5">
      <c r="A31" s="77" t="s">
        <v>140</v>
      </c>
      <c r="B31" s="23" t="s">
        <v>92</v>
      </c>
      <c r="C31" s="98" t="s">
        <v>156</v>
      </c>
      <c r="D31" s="119">
        <v>36</v>
      </c>
    </row>
    <row r="32" spans="1:4" ht="13.5">
      <c r="A32" s="112"/>
      <c r="B32" s="112" t="s">
        <v>50</v>
      </c>
      <c r="C32" s="116" t="s">
        <v>157</v>
      </c>
      <c r="D32" s="117">
        <v>29</v>
      </c>
    </row>
    <row r="33" spans="1:4" ht="13.5">
      <c r="A33" s="113"/>
      <c r="B33" s="114" t="s">
        <v>50</v>
      </c>
      <c r="C33" s="115" t="s">
        <v>162</v>
      </c>
      <c r="D33" s="125">
        <v>52</v>
      </c>
    </row>
  </sheetData>
  <sheetProtection/>
  <mergeCells count="1">
    <mergeCell ref="A1:D1"/>
  </mergeCells>
  <printOptions horizontalCentered="1"/>
  <pageMargins left="1" right="0.7" top="1" bottom="0.75" header="0.5" footer="0.3"/>
  <pageSetup horizontalDpi="600" verticalDpi="600" orientation="landscape" r:id="rId1"/>
  <headerFooter>
    <oddHeader>&amp;C&amp;"Helv,Bold"BENEWAH COUNTY
PRIMARY ELECTION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2014-05-23T22:10:36Z</cp:lastPrinted>
  <dcterms:created xsi:type="dcterms:W3CDTF">1998-04-10T16:02:13Z</dcterms:created>
  <dcterms:modified xsi:type="dcterms:W3CDTF">2014-05-28T14:06:11Z</dcterms:modified>
  <cp:category/>
  <cp:version/>
  <cp:contentType/>
  <cp:contentStatus/>
</cp:coreProperties>
</file>